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6b447991635d2a/Documents/"/>
    </mc:Choice>
  </mc:AlternateContent>
  <xr:revisionPtr revIDLastSave="0" documentId="8_{15B521A3-8670-4546-A020-69C6CD44D282}" xr6:coauthVersionLast="45" xr6:coauthVersionMax="45" xr10:uidLastSave="{00000000-0000-0000-0000-000000000000}"/>
  <bookViews>
    <workbookView xWindow="-110" yWindow="-110" windowWidth="19420" windowHeight="10420" xr2:uid="{B24776BF-63E4-48B2-8950-8B5B6D384A2E}"/>
  </bookViews>
  <sheets>
    <sheet name="Value Statement Summary" sheetId="1" r:id="rId1"/>
    <sheet name="monthly entries" sheetId="2" r:id="rId2"/>
  </sheets>
  <definedNames>
    <definedName name="_xlnm._FilterDatabase" localSheetId="1" hidden="1">'monthly entries'!$I$3:$L$3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40" i="1"/>
  <c r="F41" i="1"/>
  <c r="C41" i="1"/>
  <c r="C40" i="1"/>
  <c r="C39" i="1"/>
  <c r="AJ70" i="1" l="1"/>
  <c r="AJ71" i="1"/>
  <c r="AJ69" i="1"/>
  <c r="AJ52" i="1"/>
  <c r="AJ53" i="1"/>
  <c r="AJ54" i="1"/>
  <c r="AJ55" i="1"/>
  <c r="AJ56" i="1"/>
  <c r="AJ57" i="1"/>
  <c r="AJ58" i="1"/>
  <c r="AJ59" i="1"/>
  <c r="AJ60" i="1"/>
  <c r="AJ61" i="1"/>
  <c r="AJ62" i="1"/>
  <c r="AJ51" i="1"/>
  <c r="AJ35" i="1"/>
  <c r="AJ36" i="1"/>
  <c r="AJ37" i="1"/>
  <c r="AJ38" i="1"/>
  <c r="AJ42" i="1"/>
  <c r="AJ43" i="1"/>
  <c r="AJ44" i="1"/>
  <c r="AJ34" i="1"/>
  <c r="AN27" i="1"/>
  <c r="AN28" i="1"/>
  <c r="AN29" i="1"/>
  <c r="AN30" i="1"/>
  <c r="AN31" i="1"/>
  <c r="AN26" i="1"/>
  <c r="AJ28" i="1"/>
  <c r="AJ26" i="1"/>
  <c r="AJ17" i="1"/>
  <c r="AD27" i="1"/>
  <c r="AD28" i="1"/>
  <c r="AD29" i="1"/>
  <c r="AD30" i="1"/>
  <c r="AD31" i="1"/>
  <c r="AD26" i="1"/>
  <c r="Z27" i="1" s="1"/>
  <c r="T27" i="1"/>
  <c r="T28" i="1"/>
  <c r="T29" i="1"/>
  <c r="T30" i="1"/>
  <c r="T31" i="1"/>
  <c r="T26" i="1"/>
  <c r="P27" i="1" s="1"/>
  <c r="AK73" i="1" l="1"/>
  <c r="AK64" i="1"/>
  <c r="AK46" i="1"/>
  <c r="AN33" i="1"/>
  <c r="AJ27" i="1"/>
  <c r="AK30" i="1" s="1"/>
  <c r="AJ15" i="1" s="1"/>
  <c r="T33" i="1"/>
  <c r="P17" i="1" s="1"/>
  <c r="AD33" i="1"/>
  <c r="AK75" i="1" l="1"/>
  <c r="AJ16" i="1" s="1"/>
  <c r="AJ19" i="1" s="1"/>
  <c r="AJ21" i="1"/>
  <c r="Z28" i="1" l="1"/>
  <c r="Z26" i="1"/>
  <c r="Z35" i="1"/>
  <c r="Z36" i="1"/>
  <c r="Z37" i="1"/>
  <c r="Z38" i="1"/>
  <c r="Z42" i="1"/>
  <c r="Z43" i="1"/>
  <c r="Z44" i="1"/>
  <c r="Z51" i="1"/>
  <c r="Z52" i="1"/>
  <c r="Z53" i="1"/>
  <c r="Z54" i="1"/>
  <c r="Z55" i="1"/>
  <c r="Z56" i="1"/>
  <c r="Z57" i="1"/>
  <c r="Z58" i="1"/>
  <c r="Z59" i="1"/>
  <c r="Z60" i="1"/>
  <c r="Z61" i="1"/>
  <c r="Z62" i="1"/>
  <c r="Z69" i="1"/>
  <c r="Z70" i="1"/>
  <c r="Z71" i="1"/>
  <c r="Z34" i="1"/>
  <c r="AA30" i="1" l="1"/>
  <c r="Z15" i="1" s="1"/>
  <c r="AA73" i="1"/>
  <c r="AA46" i="1"/>
  <c r="AA64" i="1"/>
  <c r="Z17" i="1" l="1"/>
  <c r="AA75" i="1"/>
  <c r="Z16" i="1" s="1"/>
  <c r="J27" i="1"/>
  <c r="J28" i="1"/>
  <c r="J29" i="1"/>
  <c r="J30" i="1"/>
  <c r="J31" i="1"/>
  <c r="J26" i="1"/>
  <c r="F27" i="1" s="1"/>
  <c r="Z21" i="1" l="1"/>
  <c r="Z19" i="1"/>
  <c r="P71" i="1"/>
  <c r="P70" i="1"/>
  <c r="P69" i="1"/>
  <c r="P62" i="1"/>
  <c r="P61" i="1"/>
  <c r="P60" i="1"/>
  <c r="P59" i="1"/>
  <c r="P58" i="1"/>
  <c r="P57" i="1"/>
  <c r="P56" i="1"/>
  <c r="P55" i="1"/>
  <c r="P54" i="1"/>
  <c r="P53" i="1"/>
  <c r="P52" i="1"/>
  <c r="P51" i="1"/>
  <c r="P44" i="1"/>
  <c r="P43" i="1"/>
  <c r="P42" i="1"/>
  <c r="P38" i="1"/>
  <c r="P37" i="1"/>
  <c r="P36" i="1"/>
  <c r="P35" i="1"/>
  <c r="P34" i="1"/>
  <c r="P28" i="1"/>
  <c r="P26" i="1"/>
  <c r="C61" i="1"/>
  <c r="C62" i="1"/>
  <c r="C63" i="1"/>
  <c r="C64" i="1"/>
  <c r="C65" i="1"/>
  <c r="C60" i="1"/>
  <c r="C33" i="1"/>
  <c r="C32" i="1"/>
  <c r="C58" i="1"/>
  <c r="C59" i="1"/>
  <c r="C57" i="1"/>
  <c r="C52" i="1"/>
  <c r="C53" i="1"/>
  <c r="C54" i="1"/>
  <c r="C55" i="1"/>
  <c r="C56" i="1"/>
  <c r="C46" i="1"/>
  <c r="C47" i="1"/>
  <c r="C48" i="1"/>
  <c r="C49" i="1"/>
  <c r="C50" i="1"/>
  <c r="C51" i="1"/>
  <c r="C45" i="1"/>
  <c r="C35" i="1"/>
  <c r="C36" i="1"/>
  <c r="C37" i="1"/>
  <c r="C38" i="1"/>
  <c r="C42" i="1"/>
  <c r="C43" i="1"/>
  <c r="C44" i="1"/>
  <c r="C34" i="1"/>
  <c r="J33" i="1"/>
  <c r="F17" i="1" s="1"/>
  <c r="F52" i="1"/>
  <c r="F28" i="1"/>
  <c r="F34" i="1"/>
  <c r="F35" i="1"/>
  <c r="F36" i="1"/>
  <c r="F37" i="1"/>
  <c r="F38" i="1"/>
  <c r="F42" i="1"/>
  <c r="F43" i="1"/>
  <c r="F44" i="1"/>
  <c r="F51" i="1"/>
  <c r="F53" i="1"/>
  <c r="F54" i="1"/>
  <c r="F55" i="1"/>
  <c r="F56" i="1"/>
  <c r="F57" i="1"/>
  <c r="F58" i="1"/>
  <c r="F59" i="1"/>
  <c r="F60" i="1"/>
  <c r="F61" i="1"/>
  <c r="F62" i="1"/>
  <c r="F69" i="1"/>
  <c r="F70" i="1"/>
  <c r="F71" i="1"/>
  <c r="F26" i="1"/>
  <c r="Q30" i="1" l="1"/>
  <c r="P15" i="1" s="1"/>
  <c r="P21" i="1" s="1"/>
  <c r="Q73" i="1"/>
  <c r="Q46" i="1"/>
  <c r="Q64" i="1"/>
  <c r="G30" i="1"/>
  <c r="F15" i="1" s="1"/>
  <c r="G73" i="1"/>
  <c r="G64" i="1"/>
  <c r="G46" i="1"/>
  <c r="F21" i="1" l="1"/>
  <c r="Q75" i="1"/>
  <c r="G75" i="1"/>
  <c r="P16" i="1" l="1"/>
  <c r="P19" i="1" s="1"/>
  <c r="F16" i="1"/>
  <c r="F19" i="1" s="1"/>
</calcChain>
</file>

<file path=xl/sharedStrings.xml><?xml version="1.0" encoding="utf-8"?>
<sst xmlns="http://schemas.openxmlformats.org/spreadsheetml/2006/main" count="295" uniqueCount="71">
  <si>
    <t>Income</t>
  </si>
  <si>
    <t>After Tax Paychecks</t>
  </si>
  <si>
    <t>Other Income</t>
  </si>
  <si>
    <t>Income Total</t>
  </si>
  <si>
    <t>Fixed Expenses</t>
  </si>
  <si>
    <t>Student Loans</t>
  </si>
  <si>
    <t>Gym</t>
  </si>
  <si>
    <t>Phone</t>
  </si>
  <si>
    <t>Car Payment</t>
  </si>
  <si>
    <t>Total Fixed Expenses</t>
  </si>
  <si>
    <t>Variable Expenses</t>
  </si>
  <si>
    <t>Food</t>
  </si>
  <si>
    <t>Household Expenses</t>
  </si>
  <si>
    <t xml:space="preserve">Personal Maintanence </t>
  </si>
  <si>
    <t>Clothes</t>
  </si>
  <si>
    <t>Amazon/Bulk Delivery</t>
  </si>
  <si>
    <t>Pet Supplies</t>
  </si>
  <si>
    <t>Other Recurring 1</t>
  </si>
  <si>
    <t>Other Recurring 2</t>
  </si>
  <si>
    <t>Other Recurring 3</t>
  </si>
  <si>
    <t>Other Recurrring 4</t>
  </si>
  <si>
    <t>Cash (ATM withdrawl)</t>
  </si>
  <si>
    <t xml:space="preserve">Total Variable </t>
  </si>
  <si>
    <t>Other Fixed 1</t>
  </si>
  <si>
    <t>Other Fixed 2</t>
  </si>
  <si>
    <t>Other Fixed 3</t>
  </si>
  <si>
    <t>Rent/Mortgage</t>
  </si>
  <si>
    <t>Periodic Expenses</t>
  </si>
  <si>
    <t>Travel</t>
  </si>
  <si>
    <t>Health</t>
  </si>
  <si>
    <t>Misc</t>
  </si>
  <si>
    <t>Total Periodic</t>
  </si>
  <si>
    <t>Total Expenses</t>
  </si>
  <si>
    <t>401(k)</t>
  </si>
  <si>
    <t>IRA</t>
  </si>
  <si>
    <t>Investment Account</t>
  </si>
  <si>
    <t>Savings Account 1</t>
  </si>
  <si>
    <t>Savings Account 2</t>
  </si>
  <si>
    <t>Savings Account 3</t>
  </si>
  <si>
    <t>Summary</t>
  </si>
  <si>
    <t>Date</t>
  </si>
  <si>
    <t>Description</t>
  </si>
  <si>
    <t>Amount</t>
  </si>
  <si>
    <t>Category</t>
  </si>
  <si>
    <t>Entertainment</t>
  </si>
  <si>
    <t>Total Savings</t>
  </si>
  <si>
    <t xml:space="preserve">Other Fixed 1 </t>
  </si>
  <si>
    <t>401(k) Contribution</t>
  </si>
  <si>
    <t>Total  Income</t>
  </si>
  <si>
    <t>Savings as a % of Income</t>
  </si>
  <si>
    <t>Rent</t>
  </si>
  <si>
    <t>Transportation</t>
  </si>
  <si>
    <t>paycheck</t>
  </si>
  <si>
    <t>Chipotle</t>
  </si>
  <si>
    <t xml:space="preserve">Month 1 </t>
  </si>
  <si>
    <t>YOUR NAME</t>
  </si>
  <si>
    <t xml:space="preserve">Month 1 Savings </t>
  </si>
  <si>
    <t>Month 1 Income/Expenses/Savings</t>
  </si>
  <si>
    <t>Month 2 Income/Expenses/Savings</t>
  </si>
  <si>
    <t>Month 3 Income/Expenses/Savings</t>
  </si>
  <si>
    <t>Month 4 Income/Expenses/Savings</t>
  </si>
  <si>
    <t>Month 2</t>
  </si>
  <si>
    <t>Month 3</t>
  </si>
  <si>
    <t>Month 4</t>
  </si>
  <si>
    <t>End of Month Balance</t>
  </si>
  <si>
    <t xml:space="preserve">Month 2 Savings </t>
  </si>
  <si>
    <t xml:space="preserve">Month 3 Savings </t>
  </si>
  <si>
    <t>Nashville Hotel</t>
  </si>
  <si>
    <t>Open 1</t>
  </si>
  <si>
    <t>Open 2</t>
  </si>
  <si>
    <t>Open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</si>
</sst>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2" borderId="0" xfId="0" applyFill="1"/>
    <xf numFmtId="16" fontId="0" fillId="0" borderId="0" xfId="0" applyNumberFormat="1"/>
    <xf numFmtId="0" fontId="5" fillId="3" borderId="0" xfId="0" applyFont="1" applyFill="1"/>
    <xf numFmtId="0" fontId="6" fillId="3" borderId="0" xfId="0" applyFont="1" applyFill="1"/>
    <xf numFmtId="0" fontId="3" fillId="3" borderId="0" xfId="0" applyFont="1" applyFill="1"/>
    <xf numFmtId="0" fontId="2" fillId="4" borderId="0" xfId="0" applyFont="1" applyFill="1"/>
    <xf numFmtId="0" fontId="0" fillId="4" borderId="0" xfId="0" applyFont="1" applyFill="1"/>
    <xf numFmtId="164" fontId="0" fillId="4" borderId="0" xfId="0" applyNumberFormat="1" applyFont="1" applyFill="1"/>
    <xf numFmtId="10" fontId="0" fillId="4" borderId="0" xfId="0" applyNumberFormat="1" applyFont="1" applyFill="1"/>
    <xf numFmtId="0" fontId="2" fillId="2" borderId="0" xfId="0" applyFont="1" applyFill="1"/>
    <xf numFmtId="164" fontId="0" fillId="2" borderId="0" xfId="0" applyNumberFormat="1" applyFill="1"/>
    <xf numFmtId="0" fontId="2" fillId="5" borderId="0" xfId="0" applyFont="1" applyFill="1"/>
    <xf numFmtId="0" fontId="0" fillId="5" borderId="0" xfId="0" applyFill="1"/>
    <xf numFmtId="164" fontId="0" fillId="5" borderId="0" xfId="0" applyNumberFormat="1" applyFill="1"/>
    <xf numFmtId="0" fontId="4" fillId="6" borderId="0" xfId="0" applyFont="1" applyFill="1"/>
    <xf numFmtId="164" fontId="0" fillId="6" borderId="0" xfId="0" applyNumberFormat="1" applyFill="1"/>
    <xf numFmtId="0" fontId="0" fillId="6" borderId="0" xfId="0" applyFill="1"/>
    <xf numFmtId="0" fontId="0" fillId="4" borderId="0" xfId="0" applyFill="1"/>
    <xf numFmtId="164" fontId="0" fillId="4" borderId="0" xfId="0" applyNumberFormat="1" applyFill="1"/>
    <xf numFmtId="10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177800</xdr:rowOff>
    </xdr:from>
    <xdr:to>
      <xdr:col>4</xdr:col>
      <xdr:colOff>781050</xdr:colOff>
      <xdr:row>6</xdr:row>
      <xdr:rowOff>127343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A5CBE3-B538-499A-A9DD-AC517FE96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77800"/>
          <a:ext cx="2057400" cy="1200493"/>
        </a:xfrm>
        <a:prstGeom prst="rect">
          <a:avLst/>
        </a:prstGeom>
      </xdr:spPr>
    </xdr:pic>
    <xdr:clientData/>
  </xdr:twoCellAnchor>
  <xdr:twoCellAnchor editAs="oneCell">
    <xdr:from>
      <xdr:col>12</xdr:col>
      <xdr:colOff>387350</xdr:colOff>
      <xdr:row>1</xdr:row>
      <xdr:rowOff>31750</xdr:rowOff>
    </xdr:from>
    <xdr:to>
      <xdr:col>13</xdr:col>
      <xdr:colOff>2051050</xdr:colOff>
      <xdr:row>6</xdr:row>
      <xdr:rowOff>165443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5760F07-DA30-4401-95E7-0793E8711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0400" y="215900"/>
          <a:ext cx="2057400" cy="1200493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23</xdr:col>
      <xdr:colOff>2057400</xdr:colOff>
      <xdr:row>6</xdr:row>
      <xdr:rowOff>133693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8DF5ED9-3975-45E4-A294-34E42354B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8950" y="184150"/>
          <a:ext cx="2057400" cy="1200493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</xdr:row>
      <xdr:rowOff>0</xdr:rowOff>
    </xdr:from>
    <xdr:to>
      <xdr:col>33</xdr:col>
      <xdr:colOff>2057400</xdr:colOff>
      <xdr:row>6</xdr:row>
      <xdr:rowOff>133693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1139BD9-972E-4F29-98A0-F19DB228B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7350" y="184150"/>
          <a:ext cx="2057400" cy="1200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14F02-9F9A-44A0-A7F2-8D4E5860B081}">
  <dimension ref="A3:AN79"/>
  <sheetViews>
    <sheetView tabSelected="1" topLeftCell="B1" zoomScaleNormal="100" workbookViewId="0">
      <selection activeCell="I10" sqref="I10"/>
    </sheetView>
  </sheetViews>
  <sheetFormatPr defaultRowHeight="14.5" x14ac:dyDescent="0.35"/>
  <cols>
    <col min="1" max="1" width="20" hidden="1" customWidth="1"/>
    <col min="2" max="2" width="3.1796875" customWidth="1"/>
    <col min="3" max="3" width="20" hidden="1" customWidth="1"/>
    <col min="4" max="4" width="18.1796875" bestFit="1" customWidth="1"/>
    <col min="5" max="5" width="21.6328125" bestFit="1" customWidth="1"/>
    <col min="6" max="7" width="9.81640625" bestFit="1" customWidth="1"/>
    <col min="9" max="9" width="17.54296875" customWidth="1"/>
    <col min="10" max="10" width="9.81640625" style="1" customWidth="1"/>
    <col min="11" max="11" width="5.6328125" customWidth="1"/>
    <col min="12" max="12" width="8.6328125" style="6" customWidth="1"/>
    <col min="13" max="13" width="5.6328125" customWidth="1"/>
    <col min="14" max="14" width="30.1796875" bestFit="1" customWidth="1"/>
    <col min="15" max="15" width="20" bestFit="1" customWidth="1"/>
    <col min="16" max="17" width="9.81640625" bestFit="1" customWidth="1"/>
    <col min="19" max="19" width="17.54296875" customWidth="1"/>
    <col min="20" max="20" width="8.7265625" customWidth="1"/>
    <col min="21" max="21" width="5.6328125" customWidth="1"/>
    <col min="22" max="22" width="8.6328125" style="7" customWidth="1"/>
    <col min="23" max="23" width="5.6328125" customWidth="1"/>
    <col min="24" max="24" width="30.1796875" bestFit="1" customWidth="1"/>
    <col min="25" max="25" width="20" bestFit="1" customWidth="1"/>
    <col min="26" max="27" width="9.81640625" bestFit="1" customWidth="1"/>
    <col min="29" max="29" width="17.54296875" bestFit="1" customWidth="1"/>
    <col min="30" max="30" width="9.81640625" bestFit="1" customWidth="1"/>
    <col min="31" max="31" width="5.6328125" customWidth="1"/>
    <col min="32" max="32" width="8.6328125" style="8" customWidth="1"/>
    <col min="33" max="33" width="5.6328125" customWidth="1"/>
    <col min="34" max="34" width="30.1796875" bestFit="1" customWidth="1"/>
    <col min="35" max="35" width="20" bestFit="1" customWidth="1"/>
    <col min="36" max="37" width="9.81640625" bestFit="1" customWidth="1"/>
    <col min="39" max="39" width="17.54296875" bestFit="1" customWidth="1"/>
    <col min="40" max="40" width="9.81640625" bestFit="1" customWidth="1"/>
    <col min="41" max="41" width="5.6328125" customWidth="1"/>
  </cols>
  <sheetData>
    <row r="3" spans="4:40" ht="26" x14ac:dyDescent="0.6">
      <c r="D3" s="2"/>
    </row>
    <row r="9" spans="4:40" ht="21" x14ac:dyDescent="0.5">
      <c r="D9" s="3" t="s">
        <v>55</v>
      </c>
      <c r="N9" s="3" t="s">
        <v>55</v>
      </c>
      <c r="X9" s="3" t="s">
        <v>55</v>
      </c>
      <c r="AH9" s="3" t="s">
        <v>55</v>
      </c>
    </row>
    <row r="11" spans="4:40" ht="21" x14ac:dyDescent="0.5">
      <c r="D11" s="3" t="s">
        <v>54</v>
      </c>
      <c r="N11" s="3" t="s">
        <v>61</v>
      </c>
      <c r="T11" s="1"/>
      <c r="X11" s="3" t="s">
        <v>62</v>
      </c>
      <c r="AD11" s="1"/>
      <c r="AH11" s="3" t="s">
        <v>63</v>
      </c>
      <c r="AN11" s="1"/>
    </row>
    <row r="12" spans="4:40" x14ac:dyDescent="0.35">
      <c r="T12" s="1"/>
      <c r="AD12" s="1"/>
      <c r="AN12" s="1"/>
    </row>
    <row r="13" spans="4:40" ht="21" x14ac:dyDescent="0.5">
      <c r="D13" s="9" t="s">
        <v>39</v>
      </c>
      <c r="E13" s="10"/>
      <c r="F13" s="10"/>
      <c r="G13" s="10"/>
      <c r="N13" s="9" t="s">
        <v>39</v>
      </c>
      <c r="O13" s="21"/>
      <c r="P13" s="21"/>
      <c r="Q13" s="21"/>
      <c r="T13" s="1"/>
      <c r="X13" s="9" t="s">
        <v>39</v>
      </c>
      <c r="Y13" s="21"/>
      <c r="Z13" s="21"/>
      <c r="AA13" s="21"/>
      <c r="AD13" s="1"/>
      <c r="AH13" s="9" t="s">
        <v>39</v>
      </c>
      <c r="AI13" s="21"/>
      <c r="AJ13" s="21"/>
      <c r="AK13" s="21"/>
      <c r="AN13" s="1"/>
    </row>
    <row r="14" spans="4:40" ht="21" x14ac:dyDescent="0.5">
      <c r="D14" s="9"/>
      <c r="E14" s="10"/>
      <c r="F14" s="10"/>
      <c r="G14" s="10"/>
      <c r="N14" s="9"/>
      <c r="O14" s="21"/>
      <c r="P14" s="21"/>
      <c r="Q14" s="21"/>
      <c r="T14" s="1"/>
      <c r="X14" s="9"/>
      <c r="Y14" s="21"/>
      <c r="Z14" s="21"/>
      <c r="AA14" s="21"/>
      <c r="AD14" s="1"/>
      <c r="AH14" s="9"/>
      <c r="AI14" s="21"/>
      <c r="AJ14" s="21"/>
      <c r="AK14" s="21"/>
      <c r="AN14" s="1"/>
    </row>
    <row r="15" spans="4:40" ht="21" x14ac:dyDescent="0.5">
      <c r="D15" s="9"/>
      <c r="E15" s="10" t="s">
        <v>48</v>
      </c>
      <c r="F15" s="11">
        <f>G30</f>
        <v>1950</v>
      </c>
      <c r="G15" s="10"/>
      <c r="N15" s="9"/>
      <c r="O15" s="21" t="s">
        <v>48</v>
      </c>
      <c r="P15" s="22">
        <f>Q30</f>
        <v>1950</v>
      </c>
      <c r="Q15" s="21"/>
      <c r="T15" s="1"/>
      <c r="X15" s="9"/>
      <c r="Y15" s="21" t="s">
        <v>48</v>
      </c>
      <c r="Z15" s="22">
        <f>AA30</f>
        <v>1950</v>
      </c>
      <c r="AA15" s="21"/>
      <c r="AD15" s="1"/>
      <c r="AH15" s="9"/>
      <c r="AI15" s="21" t="s">
        <v>48</v>
      </c>
      <c r="AJ15" s="22">
        <f>AK30</f>
        <v>1950</v>
      </c>
      <c r="AK15" s="21"/>
      <c r="AN15" s="1"/>
    </row>
    <row r="16" spans="4:40" ht="21" x14ac:dyDescent="0.5">
      <c r="D16" s="9"/>
      <c r="E16" s="10" t="s">
        <v>32</v>
      </c>
      <c r="F16" s="11">
        <f>G75</f>
        <v>2011.78</v>
      </c>
      <c r="G16" s="10"/>
      <c r="N16" s="9"/>
      <c r="O16" s="21" t="s">
        <v>32</v>
      </c>
      <c r="P16" s="22">
        <f>Q75</f>
        <v>2011.78</v>
      </c>
      <c r="Q16" s="21"/>
      <c r="T16" s="1"/>
      <c r="X16" s="9"/>
      <c r="Y16" s="21" t="s">
        <v>32</v>
      </c>
      <c r="Z16" s="22">
        <f>AA75</f>
        <v>2011.78</v>
      </c>
      <c r="AA16" s="21"/>
      <c r="AD16" s="1"/>
      <c r="AH16" s="9"/>
      <c r="AI16" s="21" t="s">
        <v>32</v>
      </c>
      <c r="AJ16" s="22">
        <f>AK75</f>
        <v>2284.7799999999997</v>
      </c>
      <c r="AK16" s="21"/>
      <c r="AN16" s="1"/>
    </row>
    <row r="17" spans="1:40" ht="21" x14ac:dyDescent="0.5">
      <c r="D17" s="9"/>
      <c r="E17" s="10" t="s">
        <v>45</v>
      </c>
      <c r="F17" s="11">
        <f>J33</f>
        <v>150</v>
      </c>
      <c r="G17" s="10"/>
      <c r="N17" s="9"/>
      <c r="O17" s="21" t="s">
        <v>45</v>
      </c>
      <c r="P17" s="22">
        <f>T33</f>
        <v>150</v>
      </c>
      <c r="Q17" s="21"/>
      <c r="T17" s="1"/>
      <c r="X17" s="9"/>
      <c r="Y17" s="21" t="s">
        <v>45</v>
      </c>
      <c r="Z17" s="22">
        <f>AD23</f>
        <v>0</v>
      </c>
      <c r="AA17" s="21"/>
      <c r="AD17" s="1"/>
      <c r="AH17" s="9"/>
      <c r="AI17" s="21" t="s">
        <v>45</v>
      </c>
      <c r="AJ17" s="22">
        <f>AN23</f>
        <v>0</v>
      </c>
      <c r="AK17" s="21"/>
      <c r="AN17" s="1"/>
    </row>
    <row r="18" spans="1:40" ht="21" x14ac:dyDescent="0.5">
      <c r="D18" s="9"/>
      <c r="E18" s="10"/>
      <c r="F18" s="11"/>
      <c r="G18" s="10"/>
      <c r="N18" s="9"/>
      <c r="O18" s="21"/>
      <c r="P18" s="22"/>
      <c r="Q18" s="21"/>
      <c r="T18" s="1"/>
      <c r="X18" s="9"/>
      <c r="Y18" s="21"/>
      <c r="Z18" s="22"/>
      <c r="AA18" s="21"/>
      <c r="AD18" s="1"/>
      <c r="AH18" s="9"/>
      <c r="AI18" s="21"/>
      <c r="AJ18" s="22"/>
      <c r="AK18" s="21"/>
      <c r="AN18" s="1"/>
    </row>
    <row r="19" spans="1:40" ht="21" x14ac:dyDescent="0.5">
      <c r="D19" s="9"/>
      <c r="E19" s="10" t="s">
        <v>64</v>
      </c>
      <c r="F19" s="11">
        <f>F15-F16-F17</f>
        <v>-211.77999999999997</v>
      </c>
      <c r="G19" s="10"/>
      <c r="N19" s="9"/>
      <c r="O19" s="21" t="s">
        <v>64</v>
      </c>
      <c r="P19" s="22">
        <f>P15-P16-P17</f>
        <v>-211.77999999999997</v>
      </c>
      <c r="Q19" s="21"/>
      <c r="T19" s="1"/>
      <c r="X19" s="9"/>
      <c r="Y19" s="21" t="s">
        <v>64</v>
      </c>
      <c r="Z19" s="22">
        <f>Z15-Z16-Z17</f>
        <v>-61.779999999999973</v>
      </c>
      <c r="AA19" s="21"/>
      <c r="AD19" s="1"/>
      <c r="AH19" s="9"/>
      <c r="AI19" s="21" t="s">
        <v>64</v>
      </c>
      <c r="AJ19" s="22">
        <f>AJ15-AJ16-AJ17</f>
        <v>-334.77999999999975</v>
      </c>
      <c r="AK19" s="21"/>
      <c r="AN19" s="1"/>
    </row>
    <row r="20" spans="1:40" ht="21" x14ac:dyDescent="0.5">
      <c r="D20" s="9"/>
      <c r="E20" s="10"/>
      <c r="F20" s="11"/>
      <c r="G20" s="10"/>
      <c r="N20" s="9"/>
      <c r="O20" s="21"/>
      <c r="P20" s="22"/>
      <c r="Q20" s="21"/>
      <c r="T20" s="1"/>
      <c r="X20" s="9"/>
      <c r="Y20" s="21"/>
      <c r="Z20" s="22"/>
      <c r="AA20" s="21"/>
      <c r="AD20" s="1"/>
      <c r="AH20" s="9"/>
      <c r="AI20" s="21"/>
      <c r="AJ20" s="22"/>
      <c r="AK20" s="21"/>
      <c r="AN20" s="1"/>
    </row>
    <row r="21" spans="1:40" ht="21" x14ac:dyDescent="0.5">
      <c r="D21" s="9"/>
      <c r="E21" s="10" t="s">
        <v>49</v>
      </c>
      <c r="F21" s="12">
        <f>F17/F15</f>
        <v>7.6923076923076927E-2</v>
      </c>
      <c r="G21" s="10"/>
      <c r="N21" s="9"/>
      <c r="O21" s="21" t="s">
        <v>49</v>
      </c>
      <c r="P21" s="23">
        <f>P17/P15</f>
        <v>7.6923076923076927E-2</v>
      </c>
      <c r="Q21" s="21"/>
      <c r="T21" s="1"/>
      <c r="X21" s="9"/>
      <c r="Y21" s="21" t="s">
        <v>49</v>
      </c>
      <c r="Z21" s="23">
        <f>Z17/Z15</f>
        <v>0</v>
      </c>
      <c r="AA21" s="21"/>
      <c r="AD21" s="1"/>
      <c r="AH21" s="9"/>
      <c r="AI21" s="21" t="s">
        <v>49</v>
      </c>
      <c r="AJ21" s="23">
        <f>AJ17/AJ15</f>
        <v>0</v>
      </c>
      <c r="AK21" s="21"/>
      <c r="AN21" s="1"/>
    </row>
    <row r="22" spans="1:40" x14ac:dyDescent="0.35">
      <c r="D22" s="10"/>
      <c r="E22" s="10"/>
      <c r="F22" s="10"/>
      <c r="G22" s="10"/>
      <c r="N22" s="21"/>
      <c r="O22" s="21"/>
      <c r="P22" s="21"/>
      <c r="Q22" s="21"/>
      <c r="T22" s="1"/>
      <c r="X22" s="21"/>
      <c r="Y22" s="21"/>
      <c r="Z22" s="21"/>
      <c r="AA22" s="21"/>
      <c r="AD22" s="1"/>
      <c r="AH22" s="21"/>
      <c r="AI22" s="21"/>
      <c r="AJ22" s="21"/>
      <c r="AK22" s="21"/>
      <c r="AN22" s="1"/>
    </row>
    <row r="23" spans="1:40" x14ac:dyDescent="0.35">
      <c r="F23" s="1"/>
      <c r="G23" s="1"/>
      <c r="P23" s="1"/>
      <c r="Q23" s="1"/>
      <c r="T23" s="1"/>
      <c r="Z23" s="1"/>
      <c r="AA23" s="1"/>
      <c r="AD23" s="1"/>
      <c r="AJ23" s="1"/>
      <c r="AK23" s="1"/>
      <c r="AN23" s="1"/>
    </row>
    <row r="24" spans="1:40" ht="21" x14ac:dyDescent="0.5">
      <c r="D24" s="13" t="s">
        <v>0</v>
      </c>
      <c r="E24" s="4"/>
      <c r="F24" s="14"/>
      <c r="G24" s="14"/>
      <c r="I24" s="18" t="s">
        <v>56</v>
      </c>
      <c r="J24" s="19"/>
      <c r="N24" s="13" t="s">
        <v>0</v>
      </c>
      <c r="O24" s="4"/>
      <c r="P24" s="14"/>
      <c r="Q24" s="14"/>
      <c r="S24" s="18" t="s">
        <v>65</v>
      </c>
      <c r="T24" s="19"/>
      <c r="X24" s="13" t="s">
        <v>0</v>
      </c>
      <c r="Y24" s="4"/>
      <c r="Z24" s="14"/>
      <c r="AA24" s="14"/>
      <c r="AC24" s="18" t="s">
        <v>66</v>
      </c>
      <c r="AD24" s="19"/>
      <c r="AH24" s="13" t="s">
        <v>0</v>
      </c>
      <c r="AI24" s="4"/>
      <c r="AJ24" s="14"/>
      <c r="AK24" s="14"/>
      <c r="AM24" s="18" t="s">
        <v>66</v>
      </c>
      <c r="AN24" s="19"/>
    </row>
    <row r="25" spans="1:40" x14ac:dyDescent="0.35">
      <c r="D25" s="4"/>
      <c r="E25" s="4"/>
      <c r="F25" s="14"/>
      <c r="G25" s="14"/>
      <c r="I25" s="20"/>
      <c r="J25" s="19"/>
      <c r="N25" s="4"/>
      <c r="O25" s="4"/>
      <c r="P25" s="14"/>
      <c r="Q25" s="14"/>
      <c r="S25" s="20"/>
      <c r="T25" s="19"/>
      <c r="X25" s="4"/>
      <c r="Y25" s="4"/>
      <c r="Z25" s="14"/>
      <c r="AA25" s="14"/>
      <c r="AC25" s="20"/>
      <c r="AD25" s="19"/>
      <c r="AH25" s="4"/>
      <c r="AI25" s="4"/>
      <c r="AJ25" s="14"/>
      <c r="AK25" s="14"/>
      <c r="AM25" s="20"/>
      <c r="AN25" s="19"/>
    </row>
    <row r="26" spans="1:40" x14ac:dyDescent="0.35">
      <c r="A26" t="s">
        <v>1</v>
      </c>
      <c r="D26" s="4"/>
      <c r="E26" s="4" t="s">
        <v>1</v>
      </c>
      <c r="F26" s="14">
        <f>SUMIF('monthly entries'!D:D,'Value Statement Summary'!E26,'monthly entries'!C:C)</f>
        <v>1800</v>
      </c>
      <c r="G26" s="14"/>
      <c r="I26" s="20" t="s">
        <v>33</v>
      </c>
      <c r="J26" s="19">
        <f>SUMIF('monthly entries'!D:D,'Value Statement Summary'!I26,'monthly entries'!C:C)</f>
        <v>150</v>
      </c>
      <c r="N26" s="4"/>
      <c r="O26" s="4" t="s">
        <v>1</v>
      </c>
      <c r="P26" s="14">
        <f>SUMIF('monthly entries'!L:L,'Value Statement Summary'!O26,'monthly entries'!K:K)</f>
        <v>1800</v>
      </c>
      <c r="Q26" s="14"/>
      <c r="S26" s="20" t="s">
        <v>33</v>
      </c>
      <c r="T26" s="19">
        <f>SUMIF('monthly entries'!L:L,'Value Statement Summary'!S26,'monthly entries'!K:K)</f>
        <v>150</v>
      </c>
      <c r="X26" s="4"/>
      <c r="Y26" s="4" t="s">
        <v>1</v>
      </c>
      <c r="Z26" s="14">
        <f>SUMIF('monthly entries'!T:T,'Value Statement Summary'!Y26,'monthly entries'!S:S)</f>
        <v>1800</v>
      </c>
      <c r="AA26" s="14"/>
      <c r="AC26" s="20" t="s">
        <v>33</v>
      </c>
      <c r="AD26" s="19">
        <f>SUMIF('monthly entries'!T:T,'Value Statement Summary'!AC26,'monthly entries'!S:S)</f>
        <v>150</v>
      </c>
      <c r="AH26" s="4"/>
      <c r="AI26" s="4" t="s">
        <v>1</v>
      </c>
      <c r="AJ26" s="14">
        <f>SUMIF('monthly entries'!AB:AB,'Value Statement Summary'!AI26,'monthly entries'!AA:AA)</f>
        <v>1800</v>
      </c>
      <c r="AK26" s="14"/>
      <c r="AM26" s="20" t="s">
        <v>33</v>
      </c>
      <c r="AN26" s="19">
        <f>SUMIF('monthly entries'!AB:AB,'Value Statement Summary'!AM26,'monthly entries'!AA:AA)</f>
        <v>150</v>
      </c>
    </row>
    <row r="27" spans="1:40" x14ac:dyDescent="0.35">
      <c r="D27" s="4"/>
      <c r="E27" s="4" t="s">
        <v>47</v>
      </c>
      <c r="F27" s="14">
        <f>J26</f>
        <v>150</v>
      </c>
      <c r="G27" s="14"/>
      <c r="I27" s="20" t="s">
        <v>34</v>
      </c>
      <c r="J27" s="19">
        <f>SUMIF('monthly entries'!D:D,'Value Statement Summary'!I27,'monthly entries'!C:C)</f>
        <v>0</v>
      </c>
      <c r="N27" s="4"/>
      <c r="O27" s="4" t="s">
        <v>47</v>
      </c>
      <c r="P27" s="14">
        <f>T26</f>
        <v>150</v>
      </c>
      <c r="Q27" s="14"/>
      <c r="S27" s="20" t="s">
        <v>34</v>
      </c>
      <c r="T27" s="19">
        <f>SUMIF('monthly entries'!L:L,'Value Statement Summary'!S27,'monthly entries'!K:K)</f>
        <v>0</v>
      </c>
      <c r="X27" s="4"/>
      <c r="Y27" s="4" t="s">
        <v>47</v>
      </c>
      <c r="Z27" s="14">
        <f>AD26</f>
        <v>150</v>
      </c>
      <c r="AA27" s="14"/>
      <c r="AC27" s="20" t="s">
        <v>34</v>
      </c>
      <c r="AD27" s="19">
        <f>SUMIF('monthly entries'!T:T,'Value Statement Summary'!AC27,'monthly entries'!S:S)</f>
        <v>0</v>
      </c>
      <c r="AH27" s="4"/>
      <c r="AI27" s="4" t="s">
        <v>47</v>
      </c>
      <c r="AJ27" s="14">
        <f>AN26</f>
        <v>150</v>
      </c>
      <c r="AK27" s="14"/>
      <c r="AM27" s="20" t="s">
        <v>34</v>
      </c>
      <c r="AN27" s="19">
        <f>SUMIF('monthly entries'!AB:AB,'Value Statement Summary'!AM27,'monthly entries'!AA:AA)</f>
        <v>0</v>
      </c>
    </row>
    <row r="28" spans="1:40" x14ac:dyDescent="0.35">
      <c r="A28" t="s">
        <v>2</v>
      </c>
      <c r="D28" s="4"/>
      <c r="E28" s="4" t="s">
        <v>2</v>
      </c>
      <c r="F28" s="14">
        <f>SUMIF('monthly entries'!D:D,'Value Statement Summary'!E28,'monthly entries'!C:C)</f>
        <v>0</v>
      </c>
      <c r="G28" s="14"/>
      <c r="I28" s="20" t="s">
        <v>35</v>
      </c>
      <c r="J28" s="19">
        <f>SUMIF('monthly entries'!D:D,'Value Statement Summary'!I28,'monthly entries'!C:C)</f>
        <v>0</v>
      </c>
      <c r="N28" s="4"/>
      <c r="O28" s="4" t="s">
        <v>2</v>
      </c>
      <c r="P28" s="14">
        <f>SUMIF('monthly entries'!L:L,'Value Statement Summary'!O28,'monthly entries'!K:K)</f>
        <v>0</v>
      </c>
      <c r="Q28" s="14"/>
      <c r="S28" s="20" t="s">
        <v>35</v>
      </c>
      <c r="T28" s="19">
        <f>SUMIF('monthly entries'!L:L,'Value Statement Summary'!S28,'monthly entries'!K:K)</f>
        <v>0</v>
      </c>
      <c r="X28" s="4"/>
      <c r="Y28" s="4" t="s">
        <v>2</v>
      </c>
      <c r="Z28" s="14">
        <f>SUMIF('monthly entries'!T:T,'Value Statement Summary'!Y28,'monthly entries'!S:S)</f>
        <v>0</v>
      </c>
      <c r="AA28" s="14"/>
      <c r="AC28" s="20" t="s">
        <v>35</v>
      </c>
      <c r="AD28" s="19">
        <f>SUMIF('monthly entries'!T:T,'Value Statement Summary'!AC28,'monthly entries'!S:S)</f>
        <v>0</v>
      </c>
      <c r="AH28" s="4"/>
      <c r="AI28" s="4" t="s">
        <v>2</v>
      </c>
      <c r="AJ28" s="14">
        <f>SUMIF('monthly entries'!AB:AB,'Value Statement Summary'!AI28,'monthly entries'!AA:AA)</f>
        <v>0</v>
      </c>
      <c r="AK28" s="14"/>
      <c r="AM28" s="20" t="s">
        <v>35</v>
      </c>
      <c r="AN28" s="19">
        <f>SUMIF('monthly entries'!AB:AB,'Value Statement Summary'!AM28,'monthly entries'!AA:AA)</f>
        <v>0</v>
      </c>
    </row>
    <row r="29" spans="1:40" x14ac:dyDescent="0.35">
      <c r="A29" t="s">
        <v>26</v>
      </c>
      <c r="D29" s="4"/>
      <c r="E29" s="4"/>
      <c r="F29" s="14"/>
      <c r="G29" s="14"/>
      <c r="I29" s="20" t="s">
        <v>36</v>
      </c>
      <c r="J29" s="19">
        <f>SUMIF('monthly entries'!D:D,'Value Statement Summary'!I29,'monthly entries'!C:C)</f>
        <v>0</v>
      </c>
      <c r="N29" s="4"/>
      <c r="O29" s="4"/>
      <c r="P29" s="14"/>
      <c r="Q29" s="14"/>
      <c r="S29" s="20" t="s">
        <v>36</v>
      </c>
      <c r="T29" s="19">
        <f>SUMIF('monthly entries'!L:L,'Value Statement Summary'!S29,'monthly entries'!K:K)</f>
        <v>0</v>
      </c>
      <c r="X29" s="4"/>
      <c r="Y29" s="4"/>
      <c r="Z29" s="14"/>
      <c r="AA29" s="14"/>
      <c r="AC29" s="20" t="s">
        <v>36</v>
      </c>
      <c r="AD29" s="19">
        <f>SUMIF('monthly entries'!T:T,'Value Statement Summary'!AC29,'monthly entries'!S:S)</f>
        <v>0</v>
      </c>
      <c r="AH29" s="4"/>
      <c r="AI29" s="4"/>
      <c r="AJ29" s="14"/>
      <c r="AK29" s="14"/>
      <c r="AM29" s="20" t="s">
        <v>36</v>
      </c>
      <c r="AN29" s="19">
        <f>SUMIF('monthly entries'!AB:AB,'Value Statement Summary'!AM29,'monthly entries'!AA:AA)</f>
        <v>0</v>
      </c>
    </row>
    <row r="30" spans="1:40" ht="21" x14ac:dyDescent="0.5">
      <c r="A30" t="s">
        <v>5</v>
      </c>
      <c r="D30" s="13" t="s">
        <v>3</v>
      </c>
      <c r="E30" s="4"/>
      <c r="F30" s="14"/>
      <c r="G30" s="14">
        <f>SUM(F26:F28)</f>
        <v>1950</v>
      </c>
      <c r="I30" s="20" t="s">
        <v>37</v>
      </c>
      <c r="J30" s="19">
        <f>SUMIF('monthly entries'!D:D,'Value Statement Summary'!I30,'monthly entries'!C:C)</f>
        <v>0</v>
      </c>
      <c r="N30" s="13" t="s">
        <v>3</v>
      </c>
      <c r="O30" s="4"/>
      <c r="P30" s="14"/>
      <c r="Q30" s="14">
        <f>SUM(P26:P28)</f>
        <v>1950</v>
      </c>
      <c r="S30" s="20" t="s">
        <v>37</v>
      </c>
      <c r="T30" s="19">
        <f>SUMIF('monthly entries'!L:L,'Value Statement Summary'!S30,'monthly entries'!K:K)</f>
        <v>0</v>
      </c>
      <c r="X30" s="13" t="s">
        <v>3</v>
      </c>
      <c r="Y30" s="4"/>
      <c r="Z30" s="14"/>
      <c r="AA30" s="14">
        <f>SUM(Z26:Z28)</f>
        <v>1950</v>
      </c>
      <c r="AC30" s="20" t="s">
        <v>37</v>
      </c>
      <c r="AD30" s="19">
        <f>SUMIF('monthly entries'!T:T,'Value Statement Summary'!AC30,'monthly entries'!S:S)</f>
        <v>0</v>
      </c>
      <c r="AH30" s="13" t="s">
        <v>3</v>
      </c>
      <c r="AI30" s="4"/>
      <c r="AJ30" s="14"/>
      <c r="AK30" s="14">
        <f>SUM(AJ26:AJ28)</f>
        <v>1950</v>
      </c>
      <c r="AM30" s="20" t="s">
        <v>37</v>
      </c>
      <c r="AN30" s="19">
        <f>SUMIF('monthly entries'!AB:AB,'Value Statement Summary'!AM30,'monthly entries'!AA:AA)</f>
        <v>0</v>
      </c>
    </row>
    <row r="31" spans="1:40" x14ac:dyDescent="0.35">
      <c r="A31" t="s">
        <v>6</v>
      </c>
      <c r="F31" s="1"/>
      <c r="G31" s="1"/>
      <c r="I31" s="20" t="s">
        <v>38</v>
      </c>
      <c r="J31" s="19">
        <f>SUMIF('monthly entries'!D:D,'Value Statement Summary'!I31,'monthly entries'!C:C)</f>
        <v>0</v>
      </c>
      <c r="P31" s="1"/>
      <c r="Q31" s="1"/>
      <c r="S31" s="20" t="s">
        <v>38</v>
      </c>
      <c r="T31" s="19">
        <f>SUMIF('monthly entries'!L:L,'Value Statement Summary'!S31,'monthly entries'!K:K)</f>
        <v>0</v>
      </c>
      <c r="Z31" s="1"/>
      <c r="AA31" s="1"/>
      <c r="AC31" s="20" t="s">
        <v>38</v>
      </c>
      <c r="AD31" s="19">
        <f>SUMIF('monthly entries'!T:T,'Value Statement Summary'!AC31,'monthly entries'!S:S)</f>
        <v>0</v>
      </c>
      <c r="AJ31" s="1"/>
      <c r="AK31" s="1"/>
      <c r="AM31" s="20" t="s">
        <v>38</v>
      </c>
      <c r="AN31" s="19">
        <f>SUMIF('monthly entries'!AB:AB,'Value Statement Summary'!AM31,'monthly entries'!AA:AA)</f>
        <v>0</v>
      </c>
    </row>
    <row r="32" spans="1:40" ht="21" x14ac:dyDescent="0.5">
      <c r="A32" t="s">
        <v>7</v>
      </c>
      <c r="C32" t="str">
        <f>E26</f>
        <v>After Tax Paychecks</v>
      </c>
      <c r="D32" s="15" t="s">
        <v>4</v>
      </c>
      <c r="E32" s="16"/>
      <c r="F32" s="17"/>
      <c r="G32" s="17"/>
      <c r="I32" s="20"/>
      <c r="J32" s="19"/>
      <c r="N32" s="15" t="s">
        <v>4</v>
      </c>
      <c r="O32" s="16"/>
      <c r="P32" s="17"/>
      <c r="Q32" s="17"/>
      <c r="S32" s="20"/>
      <c r="T32" s="19"/>
      <c r="X32" s="15" t="s">
        <v>4</v>
      </c>
      <c r="Y32" s="16"/>
      <c r="Z32" s="17"/>
      <c r="AA32" s="17"/>
      <c r="AC32" s="20"/>
      <c r="AD32" s="19"/>
      <c r="AH32" s="15" t="s">
        <v>4</v>
      </c>
      <c r="AI32" s="16"/>
      <c r="AJ32" s="17"/>
      <c r="AK32" s="17"/>
      <c r="AM32" s="20"/>
      <c r="AN32" s="19"/>
    </row>
    <row r="33" spans="1:40" x14ac:dyDescent="0.35">
      <c r="A33" t="s">
        <v>8</v>
      </c>
      <c r="C33" t="str">
        <f>E28</f>
        <v>Other Income</v>
      </c>
      <c r="D33" s="16"/>
      <c r="E33" s="16"/>
      <c r="F33" s="17"/>
      <c r="G33" s="17"/>
      <c r="I33" s="20" t="s">
        <v>45</v>
      </c>
      <c r="J33" s="19">
        <f>SUM(J26:J31)</f>
        <v>150</v>
      </c>
      <c r="N33" s="16"/>
      <c r="O33" s="16"/>
      <c r="P33" s="17"/>
      <c r="Q33" s="17"/>
      <c r="S33" s="20" t="s">
        <v>45</v>
      </c>
      <c r="T33" s="19">
        <f>SUM(T26:T31)</f>
        <v>150</v>
      </c>
      <c r="X33" s="16"/>
      <c r="Y33" s="16"/>
      <c r="Z33" s="17"/>
      <c r="AA33" s="17"/>
      <c r="AC33" s="20" t="s">
        <v>45</v>
      </c>
      <c r="AD33" s="19">
        <f>SUM(AD26:AD31)</f>
        <v>150</v>
      </c>
      <c r="AH33" s="16"/>
      <c r="AI33" s="16"/>
      <c r="AJ33" s="17"/>
      <c r="AK33" s="17"/>
      <c r="AM33" s="20" t="s">
        <v>45</v>
      </c>
      <c r="AN33" s="19">
        <f>SUM(AN26:AN31)</f>
        <v>150</v>
      </c>
    </row>
    <row r="34" spans="1:40" x14ac:dyDescent="0.35">
      <c r="A34" t="s">
        <v>23</v>
      </c>
      <c r="C34" t="str">
        <f>E34</f>
        <v>Rent/Mortgage</v>
      </c>
      <c r="D34" s="16"/>
      <c r="E34" s="16" t="s">
        <v>26</v>
      </c>
      <c r="F34" s="17">
        <f>SUMIF('monthly entries'!D:D,'Value Statement Summary'!E34,'monthly entries'!C:C)</f>
        <v>2000</v>
      </c>
      <c r="G34" s="17"/>
      <c r="N34" s="16"/>
      <c r="O34" s="16" t="s">
        <v>26</v>
      </c>
      <c r="P34" s="17">
        <f>SUMIF('monthly entries'!L:L,'Value Statement Summary'!O34,'monthly entries'!K:K)</f>
        <v>2000</v>
      </c>
      <c r="Q34" s="17"/>
      <c r="T34" s="1"/>
      <c r="X34" s="16"/>
      <c r="Y34" s="16" t="s">
        <v>26</v>
      </c>
      <c r="Z34" s="17">
        <f>SUMIF('monthly entries'!T:T,'Value Statement Summary'!Y34,'monthly entries'!S:S)</f>
        <v>2000</v>
      </c>
      <c r="AA34" s="17"/>
      <c r="AD34" s="1"/>
      <c r="AH34" s="16"/>
      <c r="AI34" s="16" t="s">
        <v>26</v>
      </c>
      <c r="AJ34" s="17">
        <f>SUMIF('monthly entries'!AB:AB,'Value Statement Summary'!AI34,'monthly entries'!AA:AA)</f>
        <v>2000</v>
      </c>
      <c r="AK34" s="17"/>
      <c r="AN34" s="1"/>
    </row>
    <row r="35" spans="1:40" x14ac:dyDescent="0.35">
      <c r="A35" t="s">
        <v>24</v>
      </c>
      <c r="C35" t="str">
        <f t="shared" ref="C35:C44" si="0">E35</f>
        <v>Student Loans</v>
      </c>
      <c r="D35" s="16"/>
      <c r="E35" s="16" t="s">
        <v>5</v>
      </c>
      <c r="F35" s="17">
        <f>SUMIF('monthly entries'!D:D,'Value Statement Summary'!E35,'monthly entries'!C:C)</f>
        <v>0</v>
      </c>
      <c r="G35" s="17"/>
      <c r="N35" s="16"/>
      <c r="O35" s="16" t="s">
        <v>5</v>
      </c>
      <c r="P35" s="17">
        <f>SUMIF('monthly entries'!L:L,'Value Statement Summary'!O35,'monthly entries'!K:K)</f>
        <v>0</v>
      </c>
      <c r="Q35" s="17"/>
      <c r="T35" s="1"/>
      <c r="X35" s="16"/>
      <c r="Y35" s="16" t="s">
        <v>5</v>
      </c>
      <c r="Z35" s="17">
        <f>SUMIF('monthly entries'!T:T,'Value Statement Summary'!Y35,'monthly entries'!S:S)</f>
        <v>0</v>
      </c>
      <c r="AA35" s="17"/>
      <c r="AD35" s="1"/>
      <c r="AH35" s="16"/>
      <c r="AI35" s="16" t="s">
        <v>5</v>
      </c>
      <c r="AJ35" s="17">
        <f>SUMIF('monthly entries'!AB:AB,'Value Statement Summary'!AI35,'monthly entries'!AA:AA)</f>
        <v>0</v>
      </c>
      <c r="AK35" s="17"/>
      <c r="AN35" s="1"/>
    </row>
    <row r="36" spans="1:40" x14ac:dyDescent="0.35">
      <c r="A36" t="s">
        <v>25</v>
      </c>
      <c r="C36" t="str">
        <f t="shared" si="0"/>
        <v>Gym</v>
      </c>
      <c r="D36" s="16"/>
      <c r="E36" s="16" t="s">
        <v>6</v>
      </c>
      <c r="F36" s="17">
        <f>SUMIF('monthly entries'!D:D,'Value Statement Summary'!E36,'monthly entries'!C:C)</f>
        <v>0</v>
      </c>
      <c r="G36" s="17"/>
      <c r="N36" s="16"/>
      <c r="O36" s="16" t="s">
        <v>6</v>
      </c>
      <c r="P36" s="17">
        <f>SUMIF('monthly entries'!L:L,'Value Statement Summary'!O36,'monthly entries'!K:K)</f>
        <v>0</v>
      </c>
      <c r="Q36" s="17"/>
      <c r="T36" s="1"/>
      <c r="X36" s="16"/>
      <c r="Y36" s="16" t="s">
        <v>6</v>
      </c>
      <c r="Z36" s="17">
        <f>SUMIF('monthly entries'!T:T,'Value Statement Summary'!Y36,'monthly entries'!S:S)</f>
        <v>0</v>
      </c>
      <c r="AA36" s="17"/>
      <c r="AD36" s="1"/>
      <c r="AH36" s="16"/>
      <c r="AI36" s="16" t="s">
        <v>6</v>
      </c>
      <c r="AJ36" s="17">
        <f>SUMIF('monthly entries'!AB:AB,'Value Statement Summary'!AI36,'monthly entries'!AA:AA)</f>
        <v>0</v>
      </c>
      <c r="AK36" s="17"/>
      <c r="AN36" s="1"/>
    </row>
    <row r="37" spans="1:40" x14ac:dyDescent="0.35">
      <c r="A37" t="s">
        <v>11</v>
      </c>
      <c r="C37" t="str">
        <f t="shared" si="0"/>
        <v>Phone</v>
      </c>
      <c r="D37" s="16"/>
      <c r="E37" s="16" t="s">
        <v>7</v>
      </c>
      <c r="F37" s="17">
        <f>SUMIF('monthly entries'!D:D,'Value Statement Summary'!E37,'monthly entries'!C:C)</f>
        <v>0</v>
      </c>
      <c r="G37" s="17"/>
      <c r="N37" s="16"/>
      <c r="O37" s="16" t="s">
        <v>7</v>
      </c>
      <c r="P37" s="17">
        <f>SUMIF('monthly entries'!L:L,'Value Statement Summary'!O37,'monthly entries'!K:K)</f>
        <v>0</v>
      </c>
      <c r="Q37" s="17"/>
      <c r="T37" s="1"/>
      <c r="X37" s="16"/>
      <c r="Y37" s="16" t="s">
        <v>7</v>
      </c>
      <c r="Z37" s="17">
        <f>SUMIF('monthly entries'!T:T,'Value Statement Summary'!Y37,'monthly entries'!S:S)</f>
        <v>0</v>
      </c>
      <c r="AA37" s="17"/>
      <c r="AD37" s="1"/>
      <c r="AH37" s="16"/>
      <c r="AI37" s="16" t="s">
        <v>7</v>
      </c>
      <c r="AJ37" s="17">
        <f>SUMIF('monthly entries'!AB:AB,'Value Statement Summary'!AI37,'monthly entries'!AA:AA)</f>
        <v>0</v>
      </c>
      <c r="AK37" s="17"/>
      <c r="AN37" s="1"/>
    </row>
    <row r="38" spans="1:40" x14ac:dyDescent="0.35">
      <c r="A38" t="s">
        <v>44</v>
      </c>
      <c r="C38" t="str">
        <f t="shared" si="0"/>
        <v>Car Payment</v>
      </c>
      <c r="D38" s="16"/>
      <c r="E38" s="16" t="s">
        <v>8</v>
      </c>
      <c r="F38" s="17">
        <f>SUMIF('monthly entries'!D:D,'Value Statement Summary'!E38,'monthly entries'!C:C)</f>
        <v>0</v>
      </c>
      <c r="G38" s="17"/>
      <c r="N38" s="16"/>
      <c r="O38" s="16" t="s">
        <v>8</v>
      </c>
      <c r="P38" s="17">
        <f>SUMIF('monthly entries'!L:L,'Value Statement Summary'!O38,'monthly entries'!K:K)</f>
        <v>0</v>
      </c>
      <c r="Q38" s="17"/>
      <c r="T38" s="1"/>
      <c r="X38" s="16"/>
      <c r="Y38" s="16" t="s">
        <v>8</v>
      </c>
      <c r="Z38" s="17">
        <f>SUMIF('monthly entries'!T:T,'Value Statement Summary'!Y38,'monthly entries'!S:S)</f>
        <v>0</v>
      </c>
      <c r="AA38" s="17"/>
      <c r="AD38" s="1"/>
      <c r="AH38" s="16"/>
      <c r="AI38" s="16" t="s">
        <v>8</v>
      </c>
      <c r="AJ38" s="17">
        <f>SUMIF('monthly entries'!AB:AB,'Value Statement Summary'!AI38,'monthly entries'!AA:AA)</f>
        <v>0</v>
      </c>
      <c r="AK38" s="17"/>
      <c r="AN38" s="1"/>
    </row>
    <row r="39" spans="1:40" x14ac:dyDescent="0.35">
      <c r="C39" t="str">
        <f t="shared" si="0"/>
        <v>Open 1</v>
      </c>
      <c r="D39" s="16"/>
      <c r="E39" s="16" t="s">
        <v>68</v>
      </c>
      <c r="F39" s="17">
        <f>SUMIF('monthly entries'!D:D,'Value Statement Summary'!E39,'monthly entries'!C:C)</f>
        <v>0</v>
      </c>
      <c r="G39" s="17"/>
      <c r="N39" s="16"/>
      <c r="O39" s="16" t="s">
        <v>68</v>
      </c>
      <c r="P39" s="17"/>
      <c r="Q39" s="17"/>
      <c r="T39" s="1"/>
      <c r="X39" s="16"/>
      <c r="Y39" s="16" t="s">
        <v>68</v>
      </c>
      <c r="Z39" s="17"/>
      <c r="AA39" s="17"/>
      <c r="AD39" s="1"/>
      <c r="AH39" s="16"/>
      <c r="AI39" s="16" t="s">
        <v>68</v>
      </c>
      <c r="AJ39" s="17"/>
      <c r="AK39" s="17"/>
      <c r="AN39" s="1"/>
    </row>
    <row r="40" spans="1:40" x14ac:dyDescent="0.35">
      <c r="C40" t="str">
        <f t="shared" si="0"/>
        <v>Open 2</v>
      </c>
      <c r="D40" s="16"/>
      <c r="E40" s="16" t="s">
        <v>69</v>
      </c>
      <c r="F40" s="17">
        <f>SUMIF('monthly entries'!D:D,'Value Statement Summary'!E40,'monthly entries'!C:C)</f>
        <v>0</v>
      </c>
      <c r="G40" s="17"/>
      <c r="N40" s="16"/>
      <c r="O40" s="16" t="s">
        <v>69</v>
      </c>
      <c r="P40" s="17"/>
      <c r="Q40" s="17"/>
      <c r="T40" s="1"/>
      <c r="X40" s="16"/>
      <c r="Y40" s="16" t="s">
        <v>69</v>
      </c>
      <c r="Z40" s="17"/>
      <c r="AA40" s="17"/>
      <c r="AD40" s="1"/>
      <c r="AH40" s="16"/>
      <c r="AI40" s="16" t="s">
        <v>69</v>
      </c>
      <c r="AJ40" s="17"/>
      <c r="AK40" s="17"/>
      <c r="AN40" s="1"/>
    </row>
    <row r="41" spans="1:40" x14ac:dyDescent="0.35">
      <c r="C41" t="str">
        <f t="shared" si="0"/>
        <v>Open 3</v>
      </c>
      <c r="D41" s="16"/>
      <c r="E41" s="16" t="s">
        <v>70</v>
      </c>
      <c r="F41" s="17">
        <f>SUMIF('monthly entries'!D:D,'Value Statement Summary'!E41,'monthly entries'!C:C)</f>
        <v>0</v>
      </c>
      <c r="G41" s="17"/>
      <c r="N41" s="16"/>
      <c r="O41" s="16" t="s">
        <v>70</v>
      </c>
      <c r="P41" s="17"/>
      <c r="Q41" s="17"/>
      <c r="T41" s="1"/>
      <c r="X41" s="16"/>
      <c r="Y41" s="16" t="s">
        <v>70</v>
      </c>
      <c r="Z41" s="17"/>
      <c r="AA41" s="17"/>
      <c r="AD41" s="1"/>
      <c r="AH41" s="16"/>
      <c r="AI41" s="16" t="s">
        <v>70</v>
      </c>
      <c r="AJ41" s="17"/>
      <c r="AK41" s="17"/>
      <c r="AN41" s="1"/>
    </row>
    <row r="42" spans="1:40" x14ac:dyDescent="0.35">
      <c r="A42" t="s">
        <v>12</v>
      </c>
      <c r="C42" t="str">
        <f t="shared" si="0"/>
        <v xml:space="preserve">Other Fixed 1 </v>
      </c>
      <c r="D42" s="16"/>
      <c r="E42" s="16" t="s">
        <v>46</v>
      </c>
      <c r="F42" s="17">
        <f>SUMIF('monthly entries'!D:D,'Value Statement Summary'!E42,'monthly entries'!C:C)</f>
        <v>0</v>
      </c>
      <c r="G42" s="17"/>
      <c r="N42" s="16"/>
      <c r="O42" s="16" t="s">
        <v>23</v>
      </c>
      <c r="P42" s="17">
        <f>SUMIF('monthly entries'!L:L,'Value Statement Summary'!O42,'monthly entries'!K:K)</f>
        <v>0</v>
      </c>
      <c r="Q42" s="17"/>
      <c r="T42" s="1"/>
      <c r="X42" s="16"/>
      <c r="Y42" s="16" t="s">
        <v>23</v>
      </c>
      <c r="Z42" s="17">
        <f>SUMIF('monthly entries'!T:T,'Value Statement Summary'!Y42,'monthly entries'!S:S)</f>
        <v>0</v>
      </c>
      <c r="AA42" s="17"/>
      <c r="AD42" s="1"/>
      <c r="AH42" s="16"/>
      <c r="AI42" s="16" t="s">
        <v>23</v>
      </c>
      <c r="AJ42" s="17">
        <f>SUMIF('monthly entries'!AB:AB,'Value Statement Summary'!AI42,'monthly entries'!AA:AA)</f>
        <v>0</v>
      </c>
      <c r="AK42" s="17"/>
      <c r="AN42" s="1"/>
    </row>
    <row r="43" spans="1:40" x14ac:dyDescent="0.35">
      <c r="A43" t="s">
        <v>13</v>
      </c>
      <c r="C43" t="str">
        <f t="shared" si="0"/>
        <v>Other Fixed 2</v>
      </c>
      <c r="D43" s="16"/>
      <c r="E43" s="16" t="s">
        <v>24</v>
      </c>
      <c r="F43" s="17">
        <f>SUMIF('monthly entries'!D:D,'Value Statement Summary'!E43,'monthly entries'!C:C)</f>
        <v>0</v>
      </c>
      <c r="G43" s="17"/>
      <c r="N43" s="16"/>
      <c r="O43" s="16" t="s">
        <v>24</v>
      </c>
      <c r="P43" s="17">
        <f>SUMIF('monthly entries'!L:L,'Value Statement Summary'!O43,'monthly entries'!K:K)</f>
        <v>0</v>
      </c>
      <c r="Q43" s="17"/>
      <c r="T43" s="1"/>
      <c r="X43" s="16"/>
      <c r="Y43" s="16" t="s">
        <v>24</v>
      </c>
      <c r="Z43" s="17">
        <f>SUMIF('monthly entries'!T:T,'Value Statement Summary'!Y43,'monthly entries'!S:S)</f>
        <v>0</v>
      </c>
      <c r="AA43" s="17"/>
      <c r="AD43" s="1"/>
      <c r="AH43" s="16"/>
      <c r="AI43" s="16" t="s">
        <v>24</v>
      </c>
      <c r="AJ43" s="17">
        <f>SUMIF('monthly entries'!AB:AB,'Value Statement Summary'!AI43,'monthly entries'!AA:AA)</f>
        <v>0</v>
      </c>
      <c r="AK43" s="17"/>
      <c r="AN43" s="1"/>
    </row>
    <row r="44" spans="1:40" x14ac:dyDescent="0.35">
      <c r="A44" t="s">
        <v>14</v>
      </c>
      <c r="C44" t="str">
        <f t="shared" si="0"/>
        <v>Other Fixed 3</v>
      </c>
      <c r="D44" s="16"/>
      <c r="E44" s="16" t="s">
        <v>25</v>
      </c>
      <c r="F44" s="17">
        <f>SUMIF('monthly entries'!D:D,'Value Statement Summary'!E44,'monthly entries'!C:C)</f>
        <v>0</v>
      </c>
      <c r="G44" s="17"/>
      <c r="N44" s="16"/>
      <c r="O44" s="16" t="s">
        <v>25</v>
      </c>
      <c r="P44" s="17">
        <f>SUMIF('monthly entries'!L:L,'Value Statement Summary'!O44,'monthly entries'!K:K)</f>
        <v>0</v>
      </c>
      <c r="Q44" s="17"/>
      <c r="T44" s="1"/>
      <c r="X44" s="16"/>
      <c r="Y44" s="16" t="s">
        <v>25</v>
      </c>
      <c r="Z44" s="17">
        <f>SUMIF('monthly entries'!T:T,'Value Statement Summary'!Y44,'monthly entries'!S:S)</f>
        <v>0</v>
      </c>
      <c r="AA44" s="17"/>
      <c r="AD44" s="1"/>
      <c r="AH44" s="16"/>
      <c r="AI44" s="16" t="s">
        <v>25</v>
      </c>
      <c r="AJ44" s="17">
        <f>SUMIF('monthly entries'!AB:AB,'Value Statement Summary'!AI44,'monthly entries'!AA:AA)</f>
        <v>0</v>
      </c>
      <c r="AK44" s="17"/>
      <c r="AN44" s="1"/>
    </row>
    <row r="45" spans="1:40" x14ac:dyDescent="0.35">
      <c r="A45" t="s">
        <v>15</v>
      </c>
      <c r="C45" t="str">
        <f t="shared" ref="C45:C51" si="1">E51</f>
        <v>Food</v>
      </c>
      <c r="D45" s="16"/>
      <c r="E45" s="16"/>
      <c r="F45" s="17"/>
      <c r="G45" s="17"/>
      <c r="N45" s="16"/>
      <c r="O45" s="16"/>
      <c r="P45" s="17"/>
      <c r="Q45" s="17"/>
      <c r="T45" s="1"/>
      <c r="X45" s="16"/>
      <c r="Y45" s="16"/>
      <c r="Z45" s="17"/>
      <c r="AA45" s="17"/>
      <c r="AD45" s="1"/>
      <c r="AH45" s="16"/>
      <c r="AI45" s="16"/>
      <c r="AJ45" s="17"/>
      <c r="AK45" s="17"/>
      <c r="AN45" s="1"/>
    </row>
    <row r="46" spans="1:40" ht="21" x14ac:dyDescent="0.5">
      <c r="A46" t="s">
        <v>16</v>
      </c>
      <c r="C46" t="str">
        <f t="shared" si="1"/>
        <v>Entertainment</v>
      </c>
      <c r="D46" s="15" t="s">
        <v>9</v>
      </c>
      <c r="E46" s="16"/>
      <c r="F46" s="17"/>
      <c r="G46" s="17">
        <f>SUM(F34:F44)</f>
        <v>2000</v>
      </c>
      <c r="N46" s="15" t="s">
        <v>9</v>
      </c>
      <c r="O46" s="16"/>
      <c r="P46" s="17"/>
      <c r="Q46" s="17">
        <f>SUM(P34:P44)</f>
        <v>2000</v>
      </c>
      <c r="T46" s="1"/>
      <c r="X46" s="15" t="s">
        <v>9</v>
      </c>
      <c r="Y46" s="16"/>
      <c r="Z46" s="17"/>
      <c r="AA46" s="17">
        <f>SUM(Z34:Z44)</f>
        <v>2000</v>
      </c>
      <c r="AD46" s="1"/>
      <c r="AH46" s="15" t="s">
        <v>9</v>
      </c>
      <c r="AI46" s="16"/>
      <c r="AJ46" s="17"/>
      <c r="AK46" s="17">
        <f>SUM(AJ34:AJ44)</f>
        <v>2000</v>
      </c>
      <c r="AN46" s="1"/>
    </row>
    <row r="47" spans="1:40" x14ac:dyDescent="0.35">
      <c r="A47" t="s">
        <v>17</v>
      </c>
      <c r="C47" t="str">
        <f t="shared" si="1"/>
        <v>Household Expenses</v>
      </c>
      <c r="D47" s="16"/>
      <c r="E47" s="16"/>
      <c r="F47" s="17"/>
      <c r="G47" s="17"/>
      <c r="N47" s="16"/>
      <c r="O47" s="16"/>
      <c r="P47" s="17"/>
      <c r="Q47" s="17"/>
      <c r="T47" s="1"/>
      <c r="X47" s="16"/>
      <c r="Y47" s="16"/>
      <c r="Z47" s="17"/>
      <c r="AA47" s="17"/>
      <c r="AD47" s="1"/>
      <c r="AH47" s="16"/>
      <c r="AI47" s="16"/>
      <c r="AJ47" s="17"/>
      <c r="AK47" s="17"/>
      <c r="AN47" s="1"/>
    </row>
    <row r="48" spans="1:40" x14ac:dyDescent="0.35">
      <c r="A48" t="s">
        <v>18</v>
      </c>
      <c r="C48" t="str">
        <f t="shared" si="1"/>
        <v xml:space="preserve">Personal Maintanence </v>
      </c>
      <c r="F48" s="1"/>
      <c r="G48" s="1"/>
      <c r="P48" s="1"/>
      <c r="Q48" s="1"/>
      <c r="T48" s="1"/>
      <c r="Z48" s="1"/>
      <c r="AA48" s="1"/>
      <c r="AD48" s="1"/>
      <c r="AJ48" s="1"/>
      <c r="AK48" s="1"/>
      <c r="AN48" s="1"/>
    </row>
    <row r="49" spans="1:40" ht="21" x14ac:dyDescent="0.5">
      <c r="A49" t="s">
        <v>19</v>
      </c>
      <c r="C49" t="str">
        <f t="shared" si="1"/>
        <v>Clothes</v>
      </c>
      <c r="D49" s="15" t="s">
        <v>10</v>
      </c>
      <c r="E49" s="16"/>
      <c r="F49" s="17"/>
      <c r="G49" s="17"/>
      <c r="N49" s="15" t="s">
        <v>10</v>
      </c>
      <c r="O49" s="16"/>
      <c r="P49" s="17"/>
      <c r="Q49" s="17"/>
      <c r="T49" s="1"/>
      <c r="X49" s="15" t="s">
        <v>10</v>
      </c>
      <c r="Y49" s="16"/>
      <c r="Z49" s="17"/>
      <c r="AA49" s="17"/>
      <c r="AD49" s="1"/>
      <c r="AH49" s="15" t="s">
        <v>10</v>
      </c>
      <c r="AI49" s="16"/>
      <c r="AJ49" s="17"/>
      <c r="AK49" s="17"/>
      <c r="AN49" s="1"/>
    </row>
    <row r="50" spans="1:40" x14ac:dyDescent="0.35">
      <c r="A50" t="s">
        <v>20</v>
      </c>
      <c r="C50" t="str">
        <f t="shared" si="1"/>
        <v>Amazon/Bulk Delivery</v>
      </c>
      <c r="D50" s="16"/>
      <c r="E50" s="16"/>
      <c r="F50" s="17"/>
      <c r="G50" s="17"/>
      <c r="N50" s="16"/>
      <c r="O50" s="16"/>
      <c r="P50" s="17"/>
      <c r="Q50" s="17"/>
      <c r="T50" s="1"/>
      <c r="X50" s="16"/>
      <c r="Y50" s="16"/>
      <c r="Z50" s="17"/>
      <c r="AA50" s="17"/>
      <c r="AD50" s="1"/>
      <c r="AH50" s="16"/>
      <c r="AI50" s="16"/>
      <c r="AJ50" s="17"/>
      <c r="AK50" s="17"/>
      <c r="AN50" s="1"/>
    </row>
    <row r="51" spans="1:40" x14ac:dyDescent="0.35">
      <c r="A51" t="s">
        <v>21</v>
      </c>
      <c r="C51" t="str">
        <f t="shared" si="1"/>
        <v>Pet Supplies</v>
      </c>
      <c r="D51" s="16"/>
      <c r="E51" s="16" t="s">
        <v>11</v>
      </c>
      <c r="F51" s="17">
        <f>SUMIF('monthly entries'!D:D,'Value Statement Summary'!E51,'monthly entries'!C:C)</f>
        <v>11.78</v>
      </c>
      <c r="G51" s="17"/>
      <c r="N51" s="16"/>
      <c r="O51" s="16" t="s">
        <v>11</v>
      </c>
      <c r="P51" s="17">
        <f>SUMIF('monthly entries'!L:L,'Value Statement Summary'!O51,'monthly entries'!K:K)</f>
        <v>11.78</v>
      </c>
      <c r="Q51" s="17"/>
      <c r="T51" s="1"/>
      <c r="X51" s="16"/>
      <c r="Y51" s="16" t="s">
        <v>11</v>
      </c>
      <c r="Z51" s="17">
        <f>SUMIF('monthly entries'!T:T,'Value Statement Summary'!Y51,'monthly entries'!S:S)</f>
        <v>11.78</v>
      </c>
      <c r="AA51" s="17"/>
      <c r="AD51" s="1"/>
      <c r="AH51" s="16"/>
      <c r="AI51" s="16" t="s">
        <v>11</v>
      </c>
      <c r="AJ51" s="17">
        <f>SUMIF('monthly entries'!AB:AB,'Value Statement Summary'!AI51,'monthly entries'!AA:AA)</f>
        <v>11.78</v>
      </c>
      <c r="AK51" s="17"/>
      <c r="AN51" s="1"/>
    </row>
    <row r="52" spans="1:40" x14ac:dyDescent="0.35">
      <c r="A52" t="s">
        <v>28</v>
      </c>
      <c r="C52" t="str">
        <f t="shared" ref="C52" si="2">E58</f>
        <v>Transportation</v>
      </c>
      <c r="D52" s="16"/>
      <c r="E52" s="16" t="s">
        <v>44</v>
      </c>
      <c r="F52" s="17">
        <f>SUMIF('monthly entries'!D:D,'Value Statement Summary'!E52,'monthly entries'!C:C)</f>
        <v>0</v>
      </c>
      <c r="G52" s="17"/>
      <c r="N52" s="16"/>
      <c r="O52" s="16" t="s">
        <v>44</v>
      </c>
      <c r="P52" s="17">
        <f>SUMIF('monthly entries'!L:L,'Value Statement Summary'!O52,'monthly entries'!K:K)</f>
        <v>0</v>
      </c>
      <c r="Q52" s="17"/>
      <c r="T52" s="1"/>
      <c r="X52" s="16"/>
      <c r="Y52" s="16" t="s">
        <v>44</v>
      </c>
      <c r="Z52" s="17">
        <f>SUMIF('monthly entries'!T:T,'Value Statement Summary'!Y52,'monthly entries'!S:S)</f>
        <v>0</v>
      </c>
      <c r="AA52" s="17"/>
      <c r="AD52" s="1"/>
      <c r="AH52" s="16"/>
      <c r="AI52" s="16" t="s">
        <v>44</v>
      </c>
      <c r="AJ52" s="17">
        <f>SUMIF('monthly entries'!AB:AB,'Value Statement Summary'!AI52,'monthly entries'!AA:AA)</f>
        <v>0</v>
      </c>
      <c r="AK52" s="17"/>
      <c r="AN52" s="1"/>
    </row>
    <row r="53" spans="1:40" x14ac:dyDescent="0.35">
      <c r="A53" t="s">
        <v>29</v>
      </c>
      <c r="C53" t="str">
        <f>E59</f>
        <v>Other Recurring 2</v>
      </c>
      <c r="D53" s="16"/>
      <c r="E53" s="16" t="s">
        <v>12</v>
      </c>
      <c r="F53" s="17">
        <f>SUMIF('monthly entries'!D:D,'Value Statement Summary'!E53,'monthly entries'!C:C)</f>
        <v>0</v>
      </c>
      <c r="G53" s="17"/>
      <c r="N53" s="16"/>
      <c r="O53" s="16" t="s">
        <v>12</v>
      </c>
      <c r="P53" s="17">
        <f>SUMIF('monthly entries'!L:L,'Value Statement Summary'!O53,'monthly entries'!K:K)</f>
        <v>0</v>
      </c>
      <c r="Q53" s="17"/>
      <c r="T53" s="1"/>
      <c r="X53" s="16"/>
      <c r="Y53" s="16" t="s">
        <v>12</v>
      </c>
      <c r="Z53" s="17">
        <f>SUMIF('monthly entries'!T:T,'Value Statement Summary'!Y53,'monthly entries'!S:S)</f>
        <v>0</v>
      </c>
      <c r="AA53" s="17"/>
      <c r="AD53" s="1"/>
      <c r="AH53" s="16"/>
      <c r="AI53" s="16" t="s">
        <v>12</v>
      </c>
      <c r="AJ53" s="17">
        <f>SUMIF('monthly entries'!AB:AB,'Value Statement Summary'!AI53,'monthly entries'!AA:AA)</f>
        <v>0</v>
      </c>
      <c r="AK53" s="17"/>
      <c r="AN53" s="1"/>
    </row>
    <row r="54" spans="1:40" x14ac:dyDescent="0.35">
      <c r="A54" t="s">
        <v>30</v>
      </c>
      <c r="C54" t="str">
        <f>E60</f>
        <v>Other Recurring 3</v>
      </c>
      <c r="D54" s="16"/>
      <c r="E54" s="16" t="s">
        <v>13</v>
      </c>
      <c r="F54" s="17">
        <f>SUMIF('monthly entries'!D:D,'Value Statement Summary'!E54,'monthly entries'!C:C)</f>
        <v>0</v>
      </c>
      <c r="G54" s="17"/>
      <c r="N54" s="16"/>
      <c r="O54" s="16" t="s">
        <v>13</v>
      </c>
      <c r="P54" s="17">
        <f>SUMIF('monthly entries'!L:L,'Value Statement Summary'!O54,'monthly entries'!K:K)</f>
        <v>0</v>
      </c>
      <c r="Q54" s="17"/>
      <c r="T54" s="1"/>
      <c r="X54" s="16"/>
      <c r="Y54" s="16" t="s">
        <v>13</v>
      </c>
      <c r="Z54" s="17">
        <f>SUMIF('monthly entries'!T:T,'Value Statement Summary'!Y54,'monthly entries'!S:S)</f>
        <v>0</v>
      </c>
      <c r="AA54" s="17"/>
      <c r="AD54" s="1"/>
      <c r="AH54" s="16"/>
      <c r="AI54" s="16" t="s">
        <v>13</v>
      </c>
      <c r="AJ54" s="17">
        <f>SUMIF('monthly entries'!AB:AB,'Value Statement Summary'!AI54,'monthly entries'!AA:AA)</f>
        <v>0</v>
      </c>
      <c r="AK54" s="17"/>
      <c r="AN54" s="1"/>
    </row>
    <row r="55" spans="1:40" x14ac:dyDescent="0.35">
      <c r="C55" t="str">
        <f>E61</f>
        <v>Other Recurrring 4</v>
      </c>
      <c r="D55" s="16"/>
      <c r="E55" s="16" t="s">
        <v>14</v>
      </c>
      <c r="F55" s="17">
        <f>SUMIF('monthly entries'!D:D,'Value Statement Summary'!E55,'monthly entries'!C:C)</f>
        <v>0</v>
      </c>
      <c r="G55" s="17"/>
      <c r="N55" s="16"/>
      <c r="O55" s="16" t="s">
        <v>14</v>
      </c>
      <c r="P55" s="17">
        <f>SUMIF('monthly entries'!L:L,'Value Statement Summary'!O55,'monthly entries'!K:K)</f>
        <v>0</v>
      </c>
      <c r="Q55" s="17"/>
      <c r="T55" s="1"/>
      <c r="X55" s="16"/>
      <c r="Y55" s="16" t="s">
        <v>14</v>
      </c>
      <c r="Z55" s="17">
        <f>SUMIF('monthly entries'!T:T,'Value Statement Summary'!Y55,'monthly entries'!S:S)</f>
        <v>0</v>
      </c>
      <c r="AA55" s="17"/>
      <c r="AD55" s="1"/>
      <c r="AH55" s="16"/>
      <c r="AI55" s="16" t="s">
        <v>14</v>
      </c>
      <c r="AJ55" s="17">
        <f>SUMIF('monthly entries'!AB:AB,'Value Statement Summary'!AI55,'monthly entries'!AA:AA)</f>
        <v>0</v>
      </c>
      <c r="AK55" s="17"/>
      <c r="AN55" s="1"/>
    </row>
    <row r="56" spans="1:40" x14ac:dyDescent="0.35">
      <c r="C56" t="str">
        <f>E62</f>
        <v>Cash (ATM withdrawl)</v>
      </c>
      <c r="D56" s="16"/>
      <c r="E56" s="16" t="s">
        <v>15</v>
      </c>
      <c r="F56" s="17">
        <f>SUMIF('monthly entries'!D:D,'Value Statement Summary'!E56,'monthly entries'!C:C)</f>
        <v>0</v>
      </c>
      <c r="G56" s="17"/>
      <c r="N56" s="16"/>
      <c r="O56" s="16" t="s">
        <v>15</v>
      </c>
      <c r="P56" s="17">
        <f>SUMIF('monthly entries'!L:L,'Value Statement Summary'!O56,'monthly entries'!K:K)</f>
        <v>0</v>
      </c>
      <c r="Q56" s="17"/>
      <c r="T56" s="1"/>
      <c r="X56" s="16"/>
      <c r="Y56" s="16" t="s">
        <v>15</v>
      </c>
      <c r="Z56" s="17">
        <f>SUMIF('monthly entries'!T:T,'Value Statement Summary'!Y56,'monthly entries'!S:S)</f>
        <v>0</v>
      </c>
      <c r="AA56" s="17"/>
      <c r="AD56" s="1"/>
      <c r="AH56" s="16"/>
      <c r="AI56" s="16" t="s">
        <v>15</v>
      </c>
      <c r="AJ56" s="17">
        <f>SUMIF('monthly entries'!AB:AB,'Value Statement Summary'!AI56,'monthly entries'!AA:AA)</f>
        <v>0</v>
      </c>
      <c r="AK56" s="17"/>
      <c r="AN56" s="1"/>
    </row>
    <row r="57" spans="1:40" x14ac:dyDescent="0.35">
      <c r="C57" t="str">
        <f>E69</f>
        <v>Travel</v>
      </c>
      <c r="D57" s="16"/>
      <c r="E57" s="16" t="s">
        <v>16</v>
      </c>
      <c r="F57" s="17">
        <f>SUMIF('monthly entries'!D:D,'Value Statement Summary'!E57,'monthly entries'!C:C)</f>
        <v>0</v>
      </c>
      <c r="G57" s="17"/>
      <c r="N57" s="16"/>
      <c r="O57" s="16" t="s">
        <v>16</v>
      </c>
      <c r="P57" s="17">
        <f>SUMIF('monthly entries'!L:L,'Value Statement Summary'!O57,'monthly entries'!K:K)</f>
        <v>0</v>
      </c>
      <c r="Q57" s="17"/>
      <c r="T57" s="1"/>
      <c r="X57" s="16"/>
      <c r="Y57" s="16" t="s">
        <v>16</v>
      </c>
      <c r="Z57" s="17">
        <f>SUMIF('monthly entries'!T:T,'Value Statement Summary'!Y57,'monthly entries'!S:S)</f>
        <v>0</v>
      </c>
      <c r="AA57" s="17"/>
      <c r="AD57" s="1"/>
      <c r="AH57" s="16"/>
      <c r="AI57" s="16" t="s">
        <v>16</v>
      </c>
      <c r="AJ57" s="17">
        <f>SUMIF('monthly entries'!AB:AB,'Value Statement Summary'!AI57,'monthly entries'!AA:AA)</f>
        <v>0</v>
      </c>
      <c r="AK57" s="17"/>
      <c r="AN57" s="1"/>
    </row>
    <row r="58" spans="1:40" x14ac:dyDescent="0.35">
      <c r="C58" t="str">
        <f>E70</f>
        <v>Health</v>
      </c>
      <c r="D58" s="16"/>
      <c r="E58" s="16" t="s">
        <v>51</v>
      </c>
      <c r="F58" s="17">
        <f>SUMIF('monthly entries'!D:D,'Value Statement Summary'!E58,'monthly entries'!C:C)</f>
        <v>0</v>
      </c>
      <c r="G58" s="17"/>
      <c r="N58" s="16"/>
      <c r="O58" s="16" t="s">
        <v>51</v>
      </c>
      <c r="P58" s="17">
        <f>SUMIF('monthly entries'!L:L,'Value Statement Summary'!O58,'monthly entries'!K:K)</f>
        <v>0</v>
      </c>
      <c r="Q58" s="17"/>
      <c r="T58" s="1"/>
      <c r="X58" s="16"/>
      <c r="Y58" s="16" t="s">
        <v>51</v>
      </c>
      <c r="Z58" s="17">
        <f>SUMIF('monthly entries'!T:T,'Value Statement Summary'!Y58,'monthly entries'!S:S)</f>
        <v>0</v>
      </c>
      <c r="AA58" s="17"/>
      <c r="AD58" s="1"/>
      <c r="AH58" s="16"/>
      <c r="AI58" s="16" t="s">
        <v>51</v>
      </c>
      <c r="AJ58" s="17">
        <f>SUMIF('monthly entries'!AB:AB,'Value Statement Summary'!AI58,'monthly entries'!AA:AA)</f>
        <v>0</v>
      </c>
      <c r="AK58" s="17"/>
      <c r="AN58" s="1"/>
    </row>
    <row r="59" spans="1:40" x14ac:dyDescent="0.35">
      <c r="C59" t="str">
        <f t="shared" ref="C59" si="3">E71</f>
        <v>Misc</v>
      </c>
      <c r="D59" s="16"/>
      <c r="E59" s="16" t="s">
        <v>18</v>
      </c>
      <c r="F59" s="17">
        <f>SUMIF('monthly entries'!D:D,'Value Statement Summary'!E59,'monthly entries'!C:C)</f>
        <v>0</v>
      </c>
      <c r="G59" s="17"/>
      <c r="N59" s="16"/>
      <c r="O59" s="16" t="s">
        <v>18</v>
      </c>
      <c r="P59" s="17">
        <f>SUMIF('monthly entries'!L:L,'Value Statement Summary'!O59,'monthly entries'!K:K)</f>
        <v>0</v>
      </c>
      <c r="Q59" s="17"/>
      <c r="T59" s="1"/>
      <c r="X59" s="16"/>
      <c r="Y59" s="16" t="s">
        <v>18</v>
      </c>
      <c r="Z59" s="17">
        <f>SUMIF('monthly entries'!T:T,'Value Statement Summary'!Y59,'monthly entries'!S:S)</f>
        <v>0</v>
      </c>
      <c r="AA59" s="17"/>
      <c r="AD59" s="1"/>
      <c r="AH59" s="16"/>
      <c r="AI59" s="16" t="s">
        <v>18</v>
      </c>
      <c r="AJ59" s="17">
        <f>SUMIF('monthly entries'!AB:AB,'Value Statement Summary'!AI59,'monthly entries'!AA:AA)</f>
        <v>0</v>
      </c>
      <c r="AK59" s="17"/>
      <c r="AN59" s="1"/>
    </row>
    <row r="60" spans="1:40" x14ac:dyDescent="0.35">
      <c r="C60" t="str">
        <f t="shared" ref="C60:C65" si="4">I26</f>
        <v>401(k)</v>
      </c>
      <c r="D60" s="16"/>
      <c r="E60" s="16" t="s">
        <v>19</v>
      </c>
      <c r="F60" s="17">
        <f>SUMIF('monthly entries'!D:D,'Value Statement Summary'!E60,'monthly entries'!C:C)</f>
        <v>0</v>
      </c>
      <c r="G60" s="17"/>
      <c r="N60" s="16"/>
      <c r="O60" s="16" t="s">
        <v>19</v>
      </c>
      <c r="P60" s="17">
        <f>SUMIF('monthly entries'!L:L,'Value Statement Summary'!O60,'monthly entries'!K:K)</f>
        <v>0</v>
      </c>
      <c r="Q60" s="17"/>
      <c r="T60" s="1"/>
      <c r="X60" s="16"/>
      <c r="Y60" s="16" t="s">
        <v>19</v>
      </c>
      <c r="Z60" s="17">
        <f>SUMIF('monthly entries'!T:T,'Value Statement Summary'!Y60,'monthly entries'!S:S)</f>
        <v>0</v>
      </c>
      <c r="AA60" s="17"/>
      <c r="AD60" s="1"/>
      <c r="AH60" s="16"/>
      <c r="AI60" s="16" t="s">
        <v>19</v>
      </c>
      <c r="AJ60" s="17">
        <f>SUMIF('monthly entries'!AB:AB,'Value Statement Summary'!AI60,'monthly entries'!AA:AA)</f>
        <v>0</v>
      </c>
      <c r="AK60" s="17"/>
      <c r="AN60" s="1"/>
    </row>
    <row r="61" spans="1:40" x14ac:dyDescent="0.35">
      <c r="C61" t="str">
        <f t="shared" si="4"/>
        <v>IRA</v>
      </c>
      <c r="D61" s="16"/>
      <c r="E61" s="16" t="s">
        <v>20</v>
      </c>
      <c r="F61" s="17">
        <f>SUMIF('monthly entries'!D:D,'Value Statement Summary'!E61,'monthly entries'!C:C)</f>
        <v>0</v>
      </c>
      <c r="G61" s="17"/>
      <c r="N61" s="16"/>
      <c r="O61" s="16" t="s">
        <v>20</v>
      </c>
      <c r="P61" s="17">
        <f>SUMIF('monthly entries'!L:L,'Value Statement Summary'!O61,'monthly entries'!K:K)</f>
        <v>0</v>
      </c>
      <c r="Q61" s="17"/>
      <c r="T61" s="1"/>
      <c r="X61" s="16"/>
      <c r="Y61" s="16" t="s">
        <v>20</v>
      </c>
      <c r="Z61" s="17">
        <f>SUMIF('monthly entries'!T:T,'Value Statement Summary'!Y61,'monthly entries'!S:S)</f>
        <v>0</v>
      </c>
      <c r="AA61" s="17"/>
      <c r="AD61" s="1"/>
      <c r="AH61" s="16"/>
      <c r="AI61" s="16" t="s">
        <v>20</v>
      </c>
      <c r="AJ61" s="17">
        <f>SUMIF('monthly entries'!AB:AB,'Value Statement Summary'!AI61,'monthly entries'!AA:AA)</f>
        <v>0</v>
      </c>
      <c r="AK61" s="17"/>
      <c r="AN61" s="1"/>
    </row>
    <row r="62" spans="1:40" x14ac:dyDescent="0.35">
      <c r="C62" t="str">
        <f t="shared" si="4"/>
        <v>Investment Account</v>
      </c>
      <c r="D62" s="16"/>
      <c r="E62" s="16" t="s">
        <v>21</v>
      </c>
      <c r="F62" s="17">
        <f>SUMIF('monthly entries'!D:D,'Value Statement Summary'!E62,'monthly entries'!C:C)</f>
        <v>0</v>
      </c>
      <c r="G62" s="17"/>
      <c r="N62" s="16"/>
      <c r="O62" s="16" t="s">
        <v>21</v>
      </c>
      <c r="P62" s="17">
        <f>SUMIF('monthly entries'!L:L,'Value Statement Summary'!O62,'monthly entries'!K:K)</f>
        <v>0</v>
      </c>
      <c r="Q62" s="17"/>
      <c r="T62" s="1"/>
      <c r="X62" s="16"/>
      <c r="Y62" s="16" t="s">
        <v>21</v>
      </c>
      <c r="Z62" s="17">
        <f>SUMIF('monthly entries'!T:T,'Value Statement Summary'!Y62,'monthly entries'!S:S)</f>
        <v>0</v>
      </c>
      <c r="AA62" s="17"/>
      <c r="AD62" s="1"/>
      <c r="AH62" s="16"/>
      <c r="AI62" s="16" t="s">
        <v>21</v>
      </c>
      <c r="AJ62" s="17">
        <f>SUMIF('monthly entries'!AB:AB,'Value Statement Summary'!AI62,'monthly entries'!AA:AA)</f>
        <v>0</v>
      </c>
      <c r="AK62" s="17"/>
      <c r="AN62" s="1"/>
    </row>
    <row r="63" spans="1:40" x14ac:dyDescent="0.35">
      <c r="C63" t="str">
        <f t="shared" si="4"/>
        <v>Savings Account 1</v>
      </c>
      <c r="D63" s="16"/>
      <c r="E63" s="16"/>
      <c r="F63" s="17"/>
      <c r="G63" s="17"/>
      <c r="N63" s="16"/>
      <c r="O63" s="16"/>
      <c r="P63" s="17"/>
      <c r="Q63" s="17"/>
      <c r="T63" s="1"/>
      <c r="X63" s="16"/>
      <c r="Y63" s="16"/>
      <c r="Z63" s="17"/>
      <c r="AA63" s="17"/>
      <c r="AD63" s="1"/>
      <c r="AH63" s="16"/>
      <c r="AI63" s="16"/>
      <c r="AJ63" s="17"/>
      <c r="AK63" s="17"/>
      <c r="AN63" s="1"/>
    </row>
    <row r="64" spans="1:40" ht="21" x14ac:dyDescent="0.5">
      <c r="C64" t="str">
        <f t="shared" si="4"/>
        <v>Savings Account 2</v>
      </c>
      <c r="D64" s="15" t="s">
        <v>22</v>
      </c>
      <c r="E64" s="16"/>
      <c r="F64" s="17"/>
      <c r="G64" s="17">
        <f>SUM(F51:F62)</f>
        <v>11.78</v>
      </c>
      <c r="N64" s="15" t="s">
        <v>22</v>
      </c>
      <c r="O64" s="16"/>
      <c r="P64" s="17"/>
      <c r="Q64" s="17">
        <f>SUM(P51:P62)</f>
        <v>11.78</v>
      </c>
      <c r="T64" s="1"/>
      <c r="X64" s="15" t="s">
        <v>22</v>
      </c>
      <c r="Y64" s="16"/>
      <c r="Z64" s="17"/>
      <c r="AA64" s="17">
        <f>SUM(Z51:Z62)</f>
        <v>11.78</v>
      </c>
      <c r="AD64" s="1"/>
      <c r="AH64" s="15" t="s">
        <v>22</v>
      </c>
      <c r="AI64" s="16"/>
      <c r="AJ64" s="17"/>
      <c r="AK64" s="17">
        <f>SUM(AJ51:AJ62)</f>
        <v>11.78</v>
      </c>
      <c r="AN64" s="1"/>
    </row>
    <row r="65" spans="3:40" x14ac:dyDescent="0.35">
      <c r="C65" t="str">
        <f t="shared" si="4"/>
        <v>Savings Account 3</v>
      </c>
      <c r="D65" s="16"/>
      <c r="E65" s="16"/>
      <c r="F65" s="17"/>
      <c r="G65" s="17"/>
      <c r="N65" s="16"/>
      <c r="O65" s="16"/>
      <c r="P65" s="17"/>
      <c r="Q65" s="17"/>
      <c r="T65" s="1"/>
      <c r="X65" s="16"/>
      <c r="Y65" s="16"/>
      <c r="Z65" s="17"/>
      <c r="AA65" s="17"/>
      <c r="AD65" s="1"/>
      <c r="AH65" s="16"/>
      <c r="AI65" s="16"/>
      <c r="AJ65" s="17"/>
      <c r="AK65" s="17"/>
      <c r="AN65" s="1"/>
    </row>
    <row r="66" spans="3:40" x14ac:dyDescent="0.35">
      <c r="F66" s="1"/>
      <c r="G66" s="1"/>
      <c r="P66" s="1"/>
      <c r="Q66" s="1"/>
      <c r="T66" s="1"/>
      <c r="Z66" s="1"/>
      <c r="AA66" s="1"/>
      <c r="AD66" s="1"/>
      <c r="AJ66" s="1"/>
      <c r="AK66" s="1"/>
      <c r="AN66" s="1"/>
    </row>
    <row r="67" spans="3:40" ht="21" x14ac:dyDescent="0.5">
      <c r="D67" s="15" t="s">
        <v>27</v>
      </c>
      <c r="E67" s="16"/>
      <c r="F67" s="17"/>
      <c r="G67" s="17"/>
      <c r="N67" s="15" t="s">
        <v>27</v>
      </c>
      <c r="O67" s="16"/>
      <c r="P67" s="17"/>
      <c r="Q67" s="17"/>
      <c r="T67" s="1"/>
      <c r="X67" s="15" t="s">
        <v>27</v>
      </c>
      <c r="Y67" s="16"/>
      <c r="Z67" s="17"/>
      <c r="AA67" s="17"/>
      <c r="AD67" s="1"/>
      <c r="AH67" s="15" t="s">
        <v>27</v>
      </c>
      <c r="AI67" s="16"/>
      <c r="AJ67" s="17"/>
      <c r="AK67" s="17"/>
      <c r="AN67" s="1"/>
    </row>
    <row r="68" spans="3:40" x14ac:dyDescent="0.35">
      <c r="D68" s="16"/>
      <c r="E68" s="16"/>
      <c r="F68" s="17"/>
      <c r="G68" s="17"/>
      <c r="N68" s="16"/>
      <c r="O68" s="16"/>
      <c r="P68" s="17"/>
      <c r="Q68" s="17"/>
      <c r="T68" s="1"/>
      <c r="X68" s="16"/>
      <c r="Y68" s="16"/>
      <c r="Z68" s="17"/>
      <c r="AA68" s="17"/>
      <c r="AD68" s="1"/>
      <c r="AH68" s="16"/>
      <c r="AI68" s="16"/>
      <c r="AJ68" s="17"/>
      <c r="AK68" s="17"/>
      <c r="AN68" s="1"/>
    </row>
    <row r="69" spans="3:40" x14ac:dyDescent="0.35">
      <c r="D69" s="16"/>
      <c r="E69" s="16" t="s">
        <v>28</v>
      </c>
      <c r="F69" s="17">
        <f>SUMIF('monthly entries'!D:D,'Value Statement Summary'!E69,'monthly entries'!C:C)</f>
        <v>0</v>
      </c>
      <c r="G69" s="17"/>
      <c r="N69" s="16"/>
      <c r="O69" s="16" t="s">
        <v>28</v>
      </c>
      <c r="P69" s="17">
        <f>SUMIF('monthly entries'!L:L,'Value Statement Summary'!O69,'monthly entries'!K:K)</f>
        <v>0</v>
      </c>
      <c r="Q69" s="17"/>
      <c r="T69" s="1"/>
      <c r="X69" s="16"/>
      <c r="Y69" s="16" t="s">
        <v>28</v>
      </c>
      <c r="Z69" s="17">
        <f>SUMIF('monthly entries'!T:T,'Value Statement Summary'!Y69,'monthly entries'!S:S)</f>
        <v>0</v>
      </c>
      <c r="AA69" s="17"/>
      <c r="AD69" s="1"/>
      <c r="AH69" s="16"/>
      <c r="AI69" s="16" t="s">
        <v>28</v>
      </c>
      <c r="AJ69" s="17">
        <f>SUMIF('monthly entries'!AB:AB,'Value Statement Summary'!AI69,'monthly entries'!AA:AA)</f>
        <v>273</v>
      </c>
      <c r="AK69" s="17"/>
      <c r="AN69" s="1"/>
    </row>
    <row r="70" spans="3:40" x14ac:dyDescent="0.35">
      <c r="D70" s="16"/>
      <c r="E70" s="16" t="s">
        <v>29</v>
      </c>
      <c r="F70" s="17">
        <f>SUMIF('monthly entries'!D:D,'Value Statement Summary'!E70,'monthly entries'!C:C)</f>
        <v>0</v>
      </c>
      <c r="G70" s="17"/>
      <c r="N70" s="16"/>
      <c r="O70" s="16" t="s">
        <v>29</v>
      </c>
      <c r="P70" s="17">
        <f>SUMIF('monthly entries'!L:L,'Value Statement Summary'!O70,'monthly entries'!K:K)</f>
        <v>0</v>
      </c>
      <c r="Q70" s="17"/>
      <c r="T70" s="1"/>
      <c r="X70" s="16"/>
      <c r="Y70" s="16" t="s">
        <v>29</v>
      </c>
      <c r="Z70" s="17">
        <f>SUMIF('monthly entries'!T:T,'Value Statement Summary'!Y70,'monthly entries'!S:S)</f>
        <v>0</v>
      </c>
      <c r="AA70" s="17"/>
      <c r="AD70" s="1"/>
      <c r="AH70" s="16"/>
      <c r="AI70" s="16" t="s">
        <v>29</v>
      </c>
      <c r="AJ70" s="17">
        <f>SUMIF('monthly entries'!AB:AB,'Value Statement Summary'!AI70,'monthly entries'!AA:AA)</f>
        <v>0</v>
      </c>
      <c r="AK70" s="17"/>
      <c r="AN70" s="1"/>
    </row>
    <row r="71" spans="3:40" x14ac:dyDescent="0.35">
      <c r="D71" s="16"/>
      <c r="E71" s="16" t="s">
        <v>30</v>
      </c>
      <c r="F71" s="17">
        <f>SUMIF('monthly entries'!D:D,'Value Statement Summary'!E71,'monthly entries'!C:C)</f>
        <v>0</v>
      </c>
      <c r="G71" s="17"/>
      <c r="N71" s="16"/>
      <c r="O71" s="16" t="s">
        <v>30</v>
      </c>
      <c r="P71" s="17">
        <f>SUMIF('monthly entries'!L:L,'Value Statement Summary'!O71,'monthly entries'!K:K)</f>
        <v>0</v>
      </c>
      <c r="Q71" s="17"/>
      <c r="T71" s="1"/>
      <c r="X71" s="16"/>
      <c r="Y71" s="16" t="s">
        <v>30</v>
      </c>
      <c r="Z71" s="17">
        <f>SUMIF('monthly entries'!T:T,'Value Statement Summary'!Y71,'monthly entries'!S:S)</f>
        <v>0</v>
      </c>
      <c r="AA71" s="17"/>
      <c r="AD71" s="1"/>
      <c r="AH71" s="16"/>
      <c r="AI71" s="16" t="s">
        <v>30</v>
      </c>
      <c r="AJ71" s="17">
        <f>SUMIF('monthly entries'!AB:AB,'Value Statement Summary'!AI71,'monthly entries'!AA:AA)</f>
        <v>0</v>
      </c>
      <c r="AK71" s="17"/>
      <c r="AN71" s="1"/>
    </row>
    <row r="72" spans="3:40" x14ac:dyDescent="0.35">
      <c r="D72" s="16"/>
      <c r="E72" s="16"/>
      <c r="F72" s="17"/>
      <c r="G72" s="17"/>
      <c r="N72" s="16"/>
      <c r="O72" s="16"/>
      <c r="P72" s="17"/>
      <c r="Q72" s="17"/>
      <c r="T72" s="1"/>
      <c r="X72" s="16"/>
      <c r="Y72" s="16"/>
      <c r="Z72" s="17"/>
      <c r="AA72" s="17"/>
      <c r="AD72" s="1"/>
      <c r="AH72" s="16"/>
      <c r="AI72" s="16"/>
      <c r="AJ72" s="17"/>
      <c r="AK72" s="17"/>
      <c r="AN72" s="1"/>
    </row>
    <row r="73" spans="3:40" ht="21" x14ac:dyDescent="0.5">
      <c r="D73" s="15" t="s">
        <v>31</v>
      </c>
      <c r="E73" s="16"/>
      <c r="F73" s="17"/>
      <c r="G73" s="17">
        <f>SUM(F69:F71)</f>
        <v>0</v>
      </c>
      <c r="N73" s="15" t="s">
        <v>31</v>
      </c>
      <c r="O73" s="16"/>
      <c r="P73" s="17"/>
      <c r="Q73" s="17">
        <f>SUM(P69:P71)</f>
        <v>0</v>
      </c>
      <c r="T73" s="1"/>
      <c r="X73" s="15" t="s">
        <v>31</v>
      </c>
      <c r="Y73" s="16"/>
      <c r="Z73" s="17"/>
      <c r="AA73" s="17">
        <f>SUM(Z69:Z71)</f>
        <v>0</v>
      </c>
      <c r="AD73" s="1"/>
      <c r="AH73" s="15" t="s">
        <v>31</v>
      </c>
      <c r="AI73" s="16"/>
      <c r="AJ73" s="17"/>
      <c r="AK73" s="17">
        <f>SUM(AJ69:AJ71)</f>
        <v>273</v>
      </c>
      <c r="AN73" s="1"/>
    </row>
    <row r="74" spans="3:40" x14ac:dyDescent="0.35">
      <c r="F74" s="1"/>
      <c r="G74" s="1"/>
      <c r="P74" s="1"/>
      <c r="Q74" s="1"/>
      <c r="T74" s="1"/>
      <c r="Z74" s="1"/>
      <c r="AA74" s="1"/>
      <c r="AD74" s="1"/>
      <c r="AJ74" s="1"/>
      <c r="AK74" s="1"/>
      <c r="AN74" s="1"/>
    </row>
    <row r="75" spans="3:40" ht="21" x14ac:dyDescent="0.5">
      <c r="D75" s="15" t="s">
        <v>32</v>
      </c>
      <c r="E75" s="16"/>
      <c r="F75" s="17"/>
      <c r="G75" s="17">
        <f>SUM(G34:G73)</f>
        <v>2011.78</v>
      </c>
      <c r="N75" s="15" t="s">
        <v>32</v>
      </c>
      <c r="O75" s="16"/>
      <c r="P75" s="17"/>
      <c r="Q75" s="17">
        <f>SUM(Q34:Q73)</f>
        <v>2011.78</v>
      </c>
      <c r="T75" s="1"/>
      <c r="X75" s="15" t="s">
        <v>32</v>
      </c>
      <c r="Y75" s="16"/>
      <c r="Z75" s="17"/>
      <c r="AA75" s="17">
        <f>SUM(AA34:AA73)</f>
        <v>2011.78</v>
      </c>
      <c r="AD75" s="1"/>
      <c r="AH75" s="15" t="s">
        <v>32</v>
      </c>
      <c r="AI75" s="16"/>
      <c r="AJ75" s="17"/>
      <c r="AK75" s="17">
        <f>SUM(AK34:AK73)</f>
        <v>2284.7799999999997</v>
      </c>
      <c r="AN75" s="1"/>
    </row>
    <row r="76" spans="3:40" x14ac:dyDescent="0.35">
      <c r="F76" s="1"/>
      <c r="G76" s="1"/>
      <c r="P76" s="1"/>
      <c r="Q76" s="1"/>
      <c r="T76" s="1"/>
      <c r="Z76" s="1"/>
      <c r="AA76" s="1"/>
      <c r="AD76" s="1"/>
      <c r="AJ76" s="1"/>
      <c r="AK76" s="1"/>
      <c r="AN76" s="1"/>
    </row>
    <row r="77" spans="3:40" x14ac:dyDescent="0.35">
      <c r="F77" s="1"/>
      <c r="G77" s="1"/>
      <c r="P77" s="1"/>
      <c r="Q77" s="1"/>
      <c r="T77" s="1"/>
      <c r="Z77" s="1"/>
      <c r="AA77" s="1"/>
      <c r="AD77" s="1"/>
      <c r="AJ77" s="1"/>
      <c r="AK77" s="1"/>
      <c r="AN77" s="1"/>
    </row>
    <row r="78" spans="3:40" x14ac:dyDescent="0.35">
      <c r="Q78" s="1"/>
      <c r="AA78" s="1"/>
      <c r="AK78" s="1"/>
    </row>
    <row r="79" spans="3:40" x14ac:dyDescent="0.35">
      <c r="Q79" s="1"/>
      <c r="AA79" s="1"/>
      <c r="AK79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3B53-ED19-4AE3-B569-AAE178B70D92}">
  <dimension ref="A1:AB107"/>
  <sheetViews>
    <sheetView zoomScaleNormal="100" zoomScaleSheetLayoutView="120" workbookViewId="0">
      <selection activeCell="D10" sqref="D10"/>
    </sheetView>
  </sheetViews>
  <sheetFormatPr defaultRowHeight="14.5" x14ac:dyDescent="0.35"/>
  <cols>
    <col min="2" max="2" width="15.08984375" bestFit="1" customWidth="1"/>
    <col min="3" max="3" width="9.81640625" style="1" bestFit="1" customWidth="1"/>
    <col min="4" max="4" width="19.453125" bestFit="1" customWidth="1"/>
    <col min="5" max="5" width="3.453125" style="4" customWidth="1"/>
    <col min="6" max="6" width="2.90625" style="4" customWidth="1"/>
    <col min="7" max="7" width="2.54296875" style="4" customWidth="1"/>
    <col min="8" max="8" width="3.90625" style="4" customWidth="1"/>
    <col min="10" max="10" width="10.26953125" bestFit="1" customWidth="1"/>
    <col min="12" max="12" width="19.453125" bestFit="1" customWidth="1"/>
    <col min="13" max="14" width="3" style="4" customWidth="1"/>
    <col min="15" max="15" width="2.7265625" style="4" customWidth="1"/>
    <col min="16" max="16" width="3" style="4" customWidth="1"/>
    <col min="18" max="18" width="10.26953125" bestFit="1" customWidth="1"/>
    <col min="19" max="19" width="9.81640625" bestFit="1" customWidth="1"/>
    <col min="20" max="20" width="19.453125" bestFit="1" customWidth="1"/>
    <col min="21" max="22" width="3" style="4" customWidth="1"/>
    <col min="23" max="23" width="2.7265625" style="4" customWidth="1"/>
    <col min="24" max="24" width="3" style="4" customWidth="1"/>
    <col min="26" max="26" width="10.26953125" bestFit="1" customWidth="1"/>
    <col min="27" max="27" width="9.81640625" bestFit="1" customWidth="1"/>
    <col min="28" max="28" width="19.453125" bestFit="1" customWidth="1"/>
  </cols>
  <sheetData>
    <row r="1" spans="1:28" x14ac:dyDescent="0.35">
      <c r="A1" t="s">
        <v>57</v>
      </c>
      <c r="I1" t="s">
        <v>58</v>
      </c>
      <c r="Q1" t="s">
        <v>59</v>
      </c>
      <c r="Y1" t="s">
        <v>60</v>
      </c>
    </row>
    <row r="3" spans="1:28" x14ac:dyDescent="0.35">
      <c r="A3" t="s">
        <v>40</v>
      </c>
      <c r="B3" t="s">
        <v>41</v>
      </c>
      <c r="C3" s="1" t="s">
        <v>42</v>
      </c>
      <c r="D3" t="s">
        <v>43</v>
      </c>
      <c r="I3" t="s">
        <v>40</v>
      </c>
      <c r="J3" t="s">
        <v>41</v>
      </c>
      <c r="K3" t="s">
        <v>42</v>
      </c>
      <c r="L3" t="s">
        <v>43</v>
      </c>
      <c r="Q3" t="s">
        <v>40</v>
      </c>
      <c r="R3" t="s">
        <v>41</v>
      </c>
      <c r="S3" t="s">
        <v>42</v>
      </c>
      <c r="T3" t="s">
        <v>43</v>
      </c>
      <c r="Y3" t="s">
        <v>40</v>
      </c>
      <c r="Z3" t="s">
        <v>41</v>
      </c>
      <c r="AA3" t="s">
        <v>42</v>
      </c>
      <c r="AB3" t="s">
        <v>43</v>
      </c>
    </row>
    <row r="4" spans="1:28" x14ac:dyDescent="0.35">
      <c r="A4" s="5">
        <v>43709</v>
      </c>
      <c r="B4" t="s">
        <v>50</v>
      </c>
      <c r="C4" s="1">
        <v>2000</v>
      </c>
      <c r="D4" t="s">
        <v>26</v>
      </c>
      <c r="I4" s="5">
        <v>43739</v>
      </c>
      <c r="J4" t="s">
        <v>50</v>
      </c>
      <c r="K4" s="1">
        <v>2000</v>
      </c>
      <c r="L4" t="s">
        <v>26</v>
      </c>
      <c r="Q4" s="5">
        <v>43770</v>
      </c>
      <c r="R4" t="s">
        <v>50</v>
      </c>
      <c r="S4" s="1">
        <v>2000</v>
      </c>
      <c r="T4" t="s">
        <v>26</v>
      </c>
      <c r="Y4" s="5">
        <v>43800</v>
      </c>
      <c r="Z4" t="s">
        <v>50</v>
      </c>
      <c r="AA4" s="1">
        <v>2000</v>
      </c>
      <c r="AB4" t="s">
        <v>26</v>
      </c>
    </row>
    <row r="5" spans="1:28" x14ac:dyDescent="0.35">
      <c r="A5" s="5">
        <v>43709</v>
      </c>
      <c r="B5" t="s">
        <v>52</v>
      </c>
      <c r="C5" s="1">
        <v>1800</v>
      </c>
      <c r="D5" t="s">
        <v>1</v>
      </c>
      <c r="I5" s="5">
        <v>43739</v>
      </c>
      <c r="J5" t="s">
        <v>52</v>
      </c>
      <c r="K5" s="1">
        <v>1800</v>
      </c>
      <c r="L5" t="s">
        <v>1</v>
      </c>
      <c r="Q5" s="5">
        <v>43770</v>
      </c>
      <c r="R5" t="s">
        <v>52</v>
      </c>
      <c r="S5" s="1">
        <v>1800</v>
      </c>
      <c r="T5" t="s">
        <v>1</v>
      </c>
      <c r="Y5" s="5">
        <v>43800</v>
      </c>
      <c r="Z5" t="s">
        <v>52</v>
      </c>
      <c r="AA5" s="1">
        <v>1800</v>
      </c>
      <c r="AB5" t="s">
        <v>1</v>
      </c>
    </row>
    <row r="6" spans="1:28" x14ac:dyDescent="0.35">
      <c r="A6" s="5">
        <v>43709</v>
      </c>
      <c r="B6" t="s">
        <v>33</v>
      </c>
      <c r="C6" s="1">
        <v>150</v>
      </c>
      <c r="D6" t="s">
        <v>33</v>
      </c>
      <c r="I6" s="5">
        <v>43739</v>
      </c>
      <c r="J6" t="s">
        <v>33</v>
      </c>
      <c r="K6" s="1">
        <v>150</v>
      </c>
      <c r="L6" t="s">
        <v>33</v>
      </c>
      <c r="Q6" s="5">
        <v>43770</v>
      </c>
      <c r="R6" t="s">
        <v>33</v>
      </c>
      <c r="S6" s="1">
        <v>150</v>
      </c>
      <c r="T6" t="s">
        <v>33</v>
      </c>
      <c r="Y6" s="5">
        <v>43800</v>
      </c>
      <c r="Z6" t="s">
        <v>33</v>
      </c>
      <c r="AA6" s="1">
        <v>150</v>
      </c>
      <c r="AB6" t="s">
        <v>33</v>
      </c>
    </row>
    <row r="7" spans="1:28" x14ac:dyDescent="0.35">
      <c r="A7" s="5">
        <v>43709</v>
      </c>
      <c r="B7" t="s">
        <v>53</v>
      </c>
      <c r="C7" s="1">
        <v>11.78</v>
      </c>
      <c r="D7" t="s">
        <v>11</v>
      </c>
      <c r="I7" s="5">
        <v>43739</v>
      </c>
      <c r="J7" t="s">
        <v>53</v>
      </c>
      <c r="K7" s="1">
        <v>11.78</v>
      </c>
      <c r="L7" t="s">
        <v>11</v>
      </c>
      <c r="Q7" s="5">
        <v>43770</v>
      </c>
      <c r="R7" t="s">
        <v>53</v>
      </c>
      <c r="S7" s="1">
        <v>11.78</v>
      </c>
      <c r="T7" t="s">
        <v>11</v>
      </c>
      <c r="Y7" s="5">
        <v>43800</v>
      </c>
      <c r="Z7" t="s">
        <v>53</v>
      </c>
      <c r="AA7" s="1">
        <v>11.78</v>
      </c>
      <c r="AB7" t="s">
        <v>11</v>
      </c>
    </row>
    <row r="8" spans="1:28" x14ac:dyDescent="0.35">
      <c r="C8" s="1">
        <v>10</v>
      </c>
      <c r="K8" s="1"/>
      <c r="S8" s="1"/>
      <c r="Y8" s="5">
        <v>43801</v>
      </c>
      <c r="Z8" t="s">
        <v>67</v>
      </c>
      <c r="AA8" s="1">
        <v>273</v>
      </c>
      <c r="AB8" t="s">
        <v>28</v>
      </c>
    </row>
    <row r="9" spans="1:28" x14ac:dyDescent="0.35">
      <c r="K9" s="1"/>
      <c r="S9" s="1"/>
      <c r="AA9" s="1"/>
    </row>
    <row r="10" spans="1:28" x14ac:dyDescent="0.35">
      <c r="K10" s="1"/>
      <c r="S10" s="1"/>
      <c r="AA10" s="1"/>
    </row>
    <row r="11" spans="1:28" x14ac:dyDescent="0.35">
      <c r="K11" s="1"/>
      <c r="S11" s="1"/>
      <c r="AA11" s="1"/>
    </row>
    <row r="12" spans="1:28" x14ac:dyDescent="0.35">
      <c r="K12" s="1"/>
      <c r="S12" s="1"/>
      <c r="AA12" s="1"/>
    </row>
    <row r="13" spans="1:28" x14ac:dyDescent="0.35">
      <c r="K13" s="1"/>
      <c r="S13" s="1"/>
      <c r="AA13" s="1"/>
    </row>
    <row r="14" spans="1:28" x14ac:dyDescent="0.35">
      <c r="K14" s="1"/>
      <c r="S14" s="1"/>
      <c r="AA14" s="1"/>
    </row>
    <row r="15" spans="1:28" x14ac:dyDescent="0.35">
      <c r="K15" s="1"/>
      <c r="S15" s="1"/>
      <c r="AA15" s="1"/>
    </row>
    <row r="16" spans="1:28" x14ac:dyDescent="0.35">
      <c r="K16" s="1"/>
      <c r="S16" s="1"/>
      <c r="AA16" s="1"/>
    </row>
    <row r="17" spans="11:27" x14ac:dyDescent="0.35">
      <c r="K17" s="1"/>
      <c r="S17" s="1"/>
      <c r="AA17" s="1"/>
    </row>
    <row r="18" spans="11:27" x14ac:dyDescent="0.35">
      <c r="K18" s="1"/>
      <c r="S18" s="1"/>
      <c r="AA18" s="1"/>
    </row>
    <row r="19" spans="11:27" x14ac:dyDescent="0.35">
      <c r="K19" s="1"/>
      <c r="S19" s="1"/>
      <c r="AA19" s="1"/>
    </row>
    <row r="20" spans="11:27" x14ac:dyDescent="0.35">
      <c r="K20" s="1"/>
      <c r="S20" s="1"/>
      <c r="AA20" s="1"/>
    </row>
    <row r="21" spans="11:27" x14ac:dyDescent="0.35">
      <c r="K21" s="1"/>
      <c r="S21" s="1"/>
      <c r="AA21" s="1"/>
    </row>
    <row r="22" spans="11:27" x14ac:dyDescent="0.35">
      <c r="K22" s="1"/>
      <c r="S22" s="1"/>
      <c r="AA22" s="1"/>
    </row>
    <row r="23" spans="11:27" x14ac:dyDescent="0.35">
      <c r="K23" s="1"/>
      <c r="S23" s="1"/>
      <c r="AA23" s="1"/>
    </row>
    <row r="24" spans="11:27" x14ac:dyDescent="0.35">
      <c r="K24" s="1"/>
      <c r="S24" s="1"/>
      <c r="AA24" s="1"/>
    </row>
    <row r="25" spans="11:27" x14ac:dyDescent="0.35">
      <c r="K25" s="1"/>
      <c r="S25" s="1"/>
      <c r="AA25" s="1"/>
    </row>
    <row r="26" spans="11:27" x14ac:dyDescent="0.35">
      <c r="K26" s="1"/>
      <c r="S26" s="1"/>
      <c r="AA26" s="1"/>
    </row>
    <row r="27" spans="11:27" x14ac:dyDescent="0.35">
      <c r="K27" s="1"/>
      <c r="S27" s="1"/>
      <c r="AA27" s="1"/>
    </row>
    <row r="28" spans="11:27" x14ac:dyDescent="0.35">
      <c r="K28" s="1"/>
      <c r="S28" s="1"/>
      <c r="AA28" s="1"/>
    </row>
    <row r="29" spans="11:27" x14ac:dyDescent="0.35">
      <c r="K29" s="1"/>
      <c r="S29" s="1"/>
      <c r="AA29" s="1"/>
    </row>
    <row r="30" spans="11:27" x14ac:dyDescent="0.35">
      <c r="K30" s="1"/>
      <c r="S30" s="1"/>
      <c r="AA30" s="1"/>
    </row>
    <row r="31" spans="11:27" x14ac:dyDescent="0.35">
      <c r="K31" s="1"/>
      <c r="S31" s="1"/>
      <c r="AA31" s="1"/>
    </row>
    <row r="32" spans="11:27" x14ac:dyDescent="0.35">
      <c r="K32" s="1"/>
      <c r="S32" s="1"/>
      <c r="AA32" s="1"/>
    </row>
    <row r="33" spans="11:27" x14ac:dyDescent="0.35">
      <c r="K33" s="1"/>
      <c r="S33" s="1"/>
      <c r="AA33" s="1"/>
    </row>
    <row r="34" spans="11:27" x14ac:dyDescent="0.35">
      <c r="K34" s="1"/>
      <c r="S34" s="1"/>
      <c r="AA34" s="1"/>
    </row>
    <row r="35" spans="11:27" x14ac:dyDescent="0.35">
      <c r="K35" s="1"/>
      <c r="S35" s="1"/>
      <c r="AA35" s="1"/>
    </row>
    <row r="36" spans="11:27" x14ac:dyDescent="0.35">
      <c r="K36" s="1"/>
      <c r="S36" s="1"/>
      <c r="AA36" s="1"/>
    </row>
    <row r="37" spans="11:27" x14ac:dyDescent="0.35">
      <c r="K37" s="1"/>
      <c r="S37" s="1"/>
      <c r="AA37" s="1"/>
    </row>
    <row r="38" spans="11:27" x14ac:dyDescent="0.35">
      <c r="K38" s="1"/>
      <c r="S38" s="1"/>
      <c r="AA38" s="1"/>
    </row>
    <row r="39" spans="11:27" x14ac:dyDescent="0.35">
      <c r="K39" s="1"/>
      <c r="S39" s="1"/>
      <c r="AA39" s="1"/>
    </row>
    <row r="40" spans="11:27" x14ac:dyDescent="0.35">
      <c r="K40" s="1"/>
      <c r="S40" s="1"/>
      <c r="AA40" s="1"/>
    </row>
    <row r="41" spans="11:27" x14ac:dyDescent="0.35">
      <c r="K41" s="1"/>
      <c r="S41" s="1"/>
      <c r="AA41" s="1"/>
    </row>
    <row r="42" spans="11:27" x14ac:dyDescent="0.35">
      <c r="K42" s="1"/>
      <c r="S42" s="1"/>
      <c r="AA42" s="1"/>
    </row>
    <row r="43" spans="11:27" x14ac:dyDescent="0.35">
      <c r="K43" s="1"/>
      <c r="S43" s="1"/>
      <c r="AA43" s="1"/>
    </row>
    <row r="44" spans="11:27" x14ac:dyDescent="0.35">
      <c r="K44" s="1"/>
      <c r="S44" s="1"/>
      <c r="AA44" s="1"/>
    </row>
    <row r="45" spans="11:27" x14ac:dyDescent="0.35">
      <c r="K45" s="1"/>
      <c r="S45" s="1"/>
      <c r="AA45" s="1"/>
    </row>
    <row r="46" spans="11:27" x14ac:dyDescent="0.35">
      <c r="K46" s="1"/>
      <c r="S46" s="1"/>
      <c r="AA46" s="1"/>
    </row>
    <row r="47" spans="11:27" x14ac:dyDescent="0.35">
      <c r="K47" s="1"/>
      <c r="S47" s="1"/>
      <c r="AA47" s="1"/>
    </row>
    <row r="48" spans="11:27" x14ac:dyDescent="0.35">
      <c r="K48" s="1"/>
      <c r="S48" s="1"/>
      <c r="AA48" s="1"/>
    </row>
    <row r="49" spans="11:27" x14ac:dyDescent="0.35">
      <c r="K49" s="1"/>
      <c r="S49" s="1"/>
      <c r="AA49" s="1"/>
    </row>
    <row r="50" spans="11:27" x14ac:dyDescent="0.35">
      <c r="K50" s="1"/>
      <c r="S50" s="1"/>
      <c r="AA50" s="1"/>
    </row>
    <row r="51" spans="11:27" x14ac:dyDescent="0.35">
      <c r="K51" s="1"/>
      <c r="S51" s="1"/>
      <c r="AA51" s="1"/>
    </row>
    <row r="52" spans="11:27" x14ac:dyDescent="0.35">
      <c r="K52" s="1"/>
      <c r="S52" s="1"/>
      <c r="AA52" s="1"/>
    </row>
    <row r="53" spans="11:27" x14ac:dyDescent="0.35">
      <c r="K53" s="1"/>
      <c r="S53" s="1"/>
      <c r="AA53" s="1"/>
    </row>
    <row r="54" spans="11:27" x14ac:dyDescent="0.35">
      <c r="K54" s="1"/>
      <c r="S54" s="1"/>
      <c r="AA54" s="1"/>
    </row>
    <row r="55" spans="11:27" x14ac:dyDescent="0.35">
      <c r="K55" s="1"/>
      <c r="S55" s="1"/>
      <c r="AA55" s="1"/>
    </row>
    <row r="56" spans="11:27" x14ac:dyDescent="0.35">
      <c r="K56" s="1"/>
      <c r="S56" s="1"/>
      <c r="AA56" s="1"/>
    </row>
    <row r="57" spans="11:27" x14ac:dyDescent="0.35">
      <c r="K57" s="1"/>
      <c r="S57" s="1"/>
      <c r="AA57" s="1"/>
    </row>
    <row r="58" spans="11:27" x14ac:dyDescent="0.35">
      <c r="K58" s="1"/>
      <c r="S58" s="1"/>
      <c r="AA58" s="1"/>
    </row>
    <row r="59" spans="11:27" x14ac:dyDescent="0.35">
      <c r="K59" s="1"/>
      <c r="S59" s="1"/>
      <c r="AA59" s="1"/>
    </row>
    <row r="60" spans="11:27" x14ac:dyDescent="0.35">
      <c r="K60" s="1"/>
      <c r="S60" s="1"/>
      <c r="AA60" s="1"/>
    </row>
    <row r="61" spans="11:27" x14ac:dyDescent="0.35">
      <c r="K61" s="1"/>
      <c r="S61" s="1"/>
      <c r="AA61" s="1"/>
    </row>
    <row r="62" spans="11:27" x14ac:dyDescent="0.35">
      <c r="K62" s="1"/>
      <c r="S62" s="1"/>
      <c r="AA62" s="1"/>
    </row>
    <row r="63" spans="11:27" x14ac:dyDescent="0.35">
      <c r="K63" s="1"/>
      <c r="S63" s="1"/>
      <c r="AA63" s="1"/>
    </row>
    <row r="64" spans="11:27" x14ac:dyDescent="0.35">
      <c r="K64" s="1"/>
      <c r="S64" s="1"/>
      <c r="AA64" s="1"/>
    </row>
    <row r="65" spans="11:27" x14ac:dyDescent="0.35">
      <c r="K65" s="1"/>
      <c r="S65" s="1"/>
      <c r="AA65" s="1"/>
    </row>
    <row r="66" spans="11:27" x14ac:dyDescent="0.35">
      <c r="K66" s="1"/>
      <c r="S66" s="1"/>
      <c r="AA66" s="1"/>
    </row>
    <row r="67" spans="11:27" x14ac:dyDescent="0.35">
      <c r="K67" s="1"/>
      <c r="S67" s="1"/>
      <c r="AA67" s="1"/>
    </row>
    <row r="68" spans="11:27" x14ac:dyDescent="0.35">
      <c r="K68" s="1"/>
      <c r="S68" s="1"/>
      <c r="AA68" s="1"/>
    </row>
    <row r="69" spans="11:27" x14ac:dyDescent="0.35">
      <c r="K69" s="1"/>
      <c r="S69" s="1"/>
      <c r="AA69" s="1"/>
    </row>
    <row r="70" spans="11:27" x14ac:dyDescent="0.35">
      <c r="K70" s="1"/>
      <c r="S70" s="1"/>
      <c r="AA70" s="1"/>
    </row>
    <row r="71" spans="11:27" x14ac:dyDescent="0.35">
      <c r="K71" s="1"/>
      <c r="S71" s="1"/>
      <c r="AA71" s="1"/>
    </row>
    <row r="72" spans="11:27" x14ac:dyDescent="0.35">
      <c r="K72" s="1"/>
      <c r="S72" s="1"/>
      <c r="AA72" s="1"/>
    </row>
    <row r="73" spans="11:27" x14ac:dyDescent="0.35">
      <c r="K73" s="1"/>
      <c r="S73" s="1"/>
      <c r="AA73" s="1"/>
    </row>
    <row r="74" spans="11:27" x14ac:dyDescent="0.35">
      <c r="K74" s="1"/>
      <c r="S74" s="1"/>
      <c r="AA74" s="1"/>
    </row>
    <row r="75" spans="11:27" x14ac:dyDescent="0.35">
      <c r="K75" s="1"/>
      <c r="S75" s="1"/>
      <c r="AA75" s="1"/>
    </row>
    <row r="76" spans="11:27" x14ac:dyDescent="0.35">
      <c r="K76" s="1"/>
      <c r="S76" s="1"/>
      <c r="AA76" s="1"/>
    </row>
    <row r="77" spans="11:27" x14ac:dyDescent="0.35">
      <c r="K77" s="1"/>
      <c r="S77" s="1"/>
      <c r="AA77" s="1"/>
    </row>
    <row r="78" spans="11:27" x14ac:dyDescent="0.35">
      <c r="K78" s="1"/>
      <c r="S78" s="1"/>
      <c r="AA78" s="1"/>
    </row>
    <row r="79" spans="11:27" x14ac:dyDescent="0.35">
      <c r="K79" s="1"/>
      <c r="S79" s="1"/>
      <c r="AA79" s="1"/>
    </row>
    <row r="80" spans="11:27" x14ac:dyDescent="0.35">
      <c r="K80" s="1"/>
      <c r="S80" s="1"/>
      <c r="AA80" s="1"/>
    </row>
    <row r="81" spans="11:27" x14ac:dyDescent="0.35">
      <c r="K81" s="1"/>
      <c r="S81" s="1"/>
      <c r="AA81" s="1"/>
    </row>
    <row r="82" spans="11:27" x14ac:dyDescent="0.35">
      <c r="K82" s="1"/>
      <c r="S82" s="1"/>
      <c r="AA82" s="1"/>
    </row>
    <row r="83" spans="11:27" x14ac:dyDescent="0.35">
      <c r="K83" s="1"/>
      <c r="S83" s="1"/>
      <c r="AA83" s="1"/>
    </row>
    <row r="84" spans="11:27" x14ac:dyDescent="0.35">
      <c r="K84" s="1"/>
      <c r="S84" s="1"/>
      <c r="AA84" s="1"/>
    </row>
    <row r="85" spans="11:27" x14ac:dyDescent="0.35">
      <c r="K85" s="1"/>
      <c r="S85" s="1"/>
      <c r="AA85" s="1"/>
    </row>
    <row r="86" spans="11:27" x14ac:dyDescent="0.35">
      <c r="K86" s="1"/>
      <c r="S86" s="1"/>
      <c r="AA86" s="1"/>
    </row>
    <row r="87" spans="11:27" x14ac:dyDescent="0.35">
      <c r="K87" s="1"/>
      <c r="S87" s="1"/>
      <c r="AA87" s="1"/>
    </row>
    <row r="88" spans="11:27" x14ac:dyDescent="0.35">
      <c r="K88" s="1"/>
      <c r="S88" s="1"/>
      <c r="AA88" s="1"/>
    </row>
    <row r="89" spans="11:27" x14ac:dyDescent="0.35">
      <c r="K89" s="1"/>
      <c r="S89" s="1"/>
      <c r="AA89" s="1"/>
    </row>
    <row r="90" spans="11:27" x14ac:dyDescent="0.35">
      <c r="K90" s="1"/>
      <c r="S90" s="1"/>
      <c r="AA90" s="1"/>
    </row>
    <row r="91" spans="11:27" x14ac:dyDescent="0.35">
      <c r="K91" s="1"/>
      <c r="S91" s="1"/>
      <c r="AA91" s="1"/>
    </row>
    <row r="92" spans="11:27" x14ac:dyDescent="0.35">
      <c r="K92" s="1"/>
      <c r="S92" s="1"/>
      <c r="AA92" s="1"/>
    </row>
    <row r="93" spans="11:27" x14ac:dyDescent="0.35">
      <c r="K93" s="1"/>
      <c r="S93" s="1"/>
      <c r="AA93" s="1"/>
    </row>
    <row r="94" spans="11:27" x14ac:dyDescent="0.35">
      <c r="K94" s="1"/>
      <c r="S94" s="1"/>
      <c r="AA94" s="1"/>
    </row>
    <row r="95" spans="11:27" x14ac:dyDescent="0.35">
      <c r="K95" s="1"/>
      <c r="S95" s="1"/>
      <c r="AA95" s="1"/>
    </row>
    <row r="96" spans="11:27" x14ac:dyDescent="0.35">
      <c r="K96" s="1"/>
      <c r="S96" s="1"/>
      <c r="AA96" s="1"/>
    </row>
    <row r="97" spans="11:27" x14ac:dyDescent="0.35">
      <c r="K97" s="1"/>
      <c r="S97" s="1"/>
      <c r="AA97" s="1"/>
    </row>
    <row r="98" spans="11:27" x14ac:dyDescent="0.35">
      <c r="K98" s="1"/>
      <c r="S98" s="1"/>
      <c r="AA98" s="1"/>
    </row>
    <row r="99" spans="11:27" x14ac:dyDescent="0.35">
      <c r="K99" s="1"/>
      <c r="S99" s="1"/>
      <c r="AA99" s="1"/>
    </row>
    <row r="100" spans="11:27" x14ac:dyDescent="0.35">
      <c r="K100" s="1"/>
      <c r="S100" s="1"/>
      <c r="AA100" s="1"/>
    </row>
    <row r="101" spans="11:27" x14ac:dyDescent="0.35">
      <c r="K101" s="1"/>
      <c r="S101" s="1"/>
      <c r="AA101" s="1"/>
    </row>
    <row r="102" spans="11:27" x14ac:dyDescent="0.35">
      <c r="K102" s="1"/>
      <c r="S102" s="1"/>
      <c r="AA102" s="1"/>
    </row>
    <row r="103" spans="11:27" x14ac:dyDescent="0.35">
      <c r="K103" s="1"/>
      <c r="S103" s="1"/>
      <c r="AA103" s="1"/>
    </row>
    <row r="104" spans="11:27" x14ac:dyDescent="0.35">
      <c r="K104" s="1"/>
      <c r="S104" s="1"/>
      <c r="AA104" s="1"/>
    </row>
    <row r="105" spans="11:27" x14ac:dyDescent="0.35">
      <c r="K105" s="1"/>
      <c r="S105" s="1"/>
      <c r="AA105" s="1"/>
    </row>
    <row r="106" spans="11:27" x14ac:dyDescent="0.35">
      <c r="K106" s="1"/>
      <c r="S106" s="1"/>
      <c r="AA106" s="1"/>
    </row>
    <row r="107" spans="11:27" x14ac:dyDescent="0.35">
      <c r="K107" s="1"/>
      <c r="S107" s="1"/>
      <c r="AA107" s="1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48F679-9366-4D86-9AE4-48434A37D011}">
          <x14:formula1>
            <xm:f>'Value Statement Summary'!$C$32:$C$65</xm:f>
          </x14:formula1>
          <xm:sqref>AB1:AB1048576 D1:D1048576 L1:L1048576 T1:T1048576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Value Statement Summary</vt:lpstr>
      <vt:lpstr>monthly 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Sterling</dc:creator>
  <cp:lastModifiedBy>Ryan Sterling</cp:lastModifiedBy>
  <dcterms:created xsi:type="dcterms:W3CDTF">2019-05-02T23:12:05Z</dcterms:created>
  <dcterms:modified xsi:type="dcterms:W3CDTF">2020-06-16T15:31:12Z</dcterms:modified>
</cp:coreProperties>
</file>